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4"/>
  </bookViews>
  <sheets>
    <sheet name=" A.1" sheetId="22" r:id="rId1"/>
    <sheet name="LAMP A" sheetId="25" r:id="rId2"/>
    <sheet name="FORM A.2" sheetId="20" r:id="rId3"/>
    <sheet name="LAMP A.." sheetId="26" r:id="rId4"/>
    <sheet name="FORM A.3" sheetId="21" r:id="rId5"/>
  </sheets>
  <calcPr calcId="144525"/>
</workbook>
</file>

<file path=xl/calcChain.xml><?xml version="1.0" encoding="utf-8"?>
<calcChain xmlns="http://schemas.openxmlformats.org/spreadsheetml/2006/main">
  <c r="D37" i="26" l="1"/>
  <c r="E38" i="25"/>
  <c r="D40" i="25" s="1"/>
  <c r="D38" i="25"/>
  <c r="F13" i="25"/>
  <c r="F17" i="25"/>
  <c r="F16" i="25"/>
  <c r="F15" i="25"/>
  <c r="F23" i="25"/>
  <c r="F22" i="25"/>
  <c r="F21" i="25"/>
  <c r="F20" i="25"/>
  <c r="F19" i="25"/>
  <c r="F29" i="25"/>
  <c r="F28" i="25"/>
  <c r="F27" i="25"/>
  <c r="F26" i="25"/>
  <c r="F25" i="25"/>
  <c r="F31" i="25"/>
  <c r="F33" i="25"/>
  <c r="F37" i="25"/>
  <c r="F36" i="25"/>
  <c r="F35" i="25"/>
  <c r="F11" i="25"/>
  <c r="F9" i="25"/>
  <c r="F7" i="25"/>
  <c r="F38" i="25" s="1"/>
  <c r="F49" i="22" l="1"/>
  <c r="F48" i="22"/>
  <c r="F45" i="22"/>
  <c r="F44" i="22"/>
  <c r="F43" i="22"/>
  <c r="F42" i="22"/>
  <c r="F41" i="22"/>
  <c r="F39" i="22"/>
  <c r="F37" i="22"/>
  <c r="F36" i="22"/>
  <c r="F35" i="22"/>
  <c r="F34" i="22"/>
  <c r="F31" i="22"/>
  <c r="F30" i="22"/>
  <c r="F28" i="22"/>
  <c r="F26" i="22"/>
  <c r="F24" i="22"/>
  <c r="F22" i="22"/>
  <c r="F20" i="22"/>
  <c r="F19" i="22"/>
  <c r="F18" i="22"/>
  <c r="F17" i="22"/>
  <c r="F15" i="22"/>
  <c r="F12" i="22"/>
  <c r="F11" i="22"/>
  <c r="F7" i="22"/>
  <c r="E50" i="22" s="1"/>
  <c r="F5" i="22"/>
  <c r="G19" i="21"/>
  <c r="F19" i="21"/>
  <c r="E19" i="21"/>
  <c r="D19" i="21"/>
</calcChain>
</file>

<file path=xl/sharedStrings.xml><?xml version="1.0" encoding="utf-8"?>
<sst xmlns="http://schemas.openxmlformats.org/spreadsheetml/2006/main" count="310" uniqueCount="242">
  <si>
    <t>NO</t>
  </si>
  <si>
    <t>NO.</t>
  </si>
  <si>
    <t>KASUS</t>
  </si>
  <si>
    <t>0-18</t>
  </si>
  <si>
    <t>KDRT (KTP)</t>
  </si>
  <si>
    <t>TRAFFIIKING</t>
  </si>
  <si>
    <t>PERSETUBUHAN/ PERBUATAN CABUL/ PELECEHAN SEKSUAL</t>
  </si>
  <si>
    <t>KEKERASAN FISIK</t>
  </si>
  <si>
    <t>PENELANTARAN</t>
  </si>
  <si>
    <t>KDRT (KTA)</t>
  </si>
  <si>
    <t>BAWA LARI</t>
  </si>
  <si>
    <t>DEPRESI</t>
  </si>
  <si>
    <t>KEKERASAN PSIKIS</t>
  </si>
  <si>
    <t>HAK ASUH ANAK</t>
  </si>
  <si>
    <t>ABH</t>
  </si>
  <si>
    <t>TOTAL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</si>
  <si>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</si>
  <si>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</si>
  <si>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</si>
  <si>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</si>
  <si>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</si>
  <si>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JUMLAH KORBAN </t>
  </si>
  <si>
    <t>YANG TERLAYANI</t>
  </si>
  <si>
    <t>YANG MELAPOR</t>
  </si>
  <si>
    <t>%</t>
  </si>
  <si>
    <t>USIA</t>
  </si>
  <si>
    <t>TAHUN 2020</t>
  </si>
  <si>
    <t>PEREMPUAN</t>
  </si>
  <si>
    <t>LAKI2</t>
  </si>
  <si>
    <t>-</t>
  </si>
  <si>
    <t>JENIS KELAMIN</t>
  </si>
  <si>
    <t>INSTANSI</t>
  </si>
  <si>
    <t>PROGRAM</t>
  </si>
  <si>
    <t>KEGIATAN</t>
  </si>
  <si>
    <t>ARG (Rp)</t>
  </si>
  <si>
    <t>JUMLAH (Rp)</t>
  </si>
  <si>
    <t>DINAS PENDIDIKAN</t>
  </si>
  <si>
    <t>Program pendidikan Non Formal</t>
  </si>
  <si>
    <t>DINAS KESEHATAN</t>
  </si>
  <si>
    <t>Program pelayanan kesehatan ibu, bayi dan anak</t>
  </si>
  <si>
    <t>Peningkatan pelayanan kesehatan lansia</t>
  </si>
  <si>
    <t>peningkatan imunisasi</t>
  </si>
  <si>
    <t>peningkatan pelayanan kesehatan Ibu dan reproduksi</t>
  </si>
  <si>
    <t>Peningkatan pelayanan kesehayan Bayi, Anak dan Remaja</t>
  </si>
  <si>
    <t>DINAS PUPR</t>
  </si>
  <si>
    <t>Program Tata Ruang</t>
  </si>
  <si>
    <t>DINAS PERUMAHAN, KAWASAN PEMUKIMAN DAN PERTANAHAN</t>
  </si>
  <si>
    <t>Program penataan Kawasan Pemukiman</t>
  </si>
  <si>
    <t>Penataan Kawasan Kumuh Perkotaan</t>
  </si>
  <si>
    <t>Penataan ruang Terbuka Hijau</t>
  </si>
  <si>
    <t>BSPS dan Rumah Swadaya</t>
  </si>
  <si>
    <t>DPMD</t>
  </si>
  <si>
    <t>Program Peningkatan Peran Perempuan di Perdesaan</t>
  </si>
  <si>
    <t>Pembinaan dan Pemberdayaan Organisasni Perempuan</t>
  </si>
  <si>
    <t>SATPOL PP DAN DAMKAR</t>
  </si>
  <si>
    <t>Program Pemberdayaan Masyarakat untuk Menjaga ketertiban dan keamanan</t>
  </si>
  <si>
    <t>BPBD</t>
  </si>
  <si>
    <t>Program Pencegahan dini dan Kesiapsiagaan Bencana</t>
  </si>
  <si>
    <t>DINAS SOSIAL</t>
  </si>
  <si>
    <t>PMKS</t>
  </si>
  <si>
    <t>DINAS TENAGA KERJA</t>
  </si>
  <si>
    <t>Program Peningkatan Kesempatan Kerja</t>
  </si>
  <si>
    <t>Penyuluhan perlindungan dan penanganan TKI</t>
  </si>
  <si>
    <t>Program Perlindungan Tenaga Kerja dan Pengembangan Lembaga Ketenagakerjaan</t>
  </si>
  <si>
    <t>Perlindungan Pekerja Perempuan di Perusahaan</t>
  </si>
  <si>
    <t>DINAS P3A</t>
  </si>
  <si>
    <t>Program Kesetaraan Gender dan Pemberdayaan Perempuan</t>
  </si>
  <si>
    <t>Program Perlindungan Anak</t>
  </si>
  <si>
    <t>DINAS KETAHANAN PANGAN</t>
  </si>
  <si>
    <t>Program Peningkatan Ketahanan Pangan</t>
  </si>
  <si>
    <t>Pendampingan Pengembangan Usaha Pangan Masyarakat</t>
  </si>
  <si>
    <t>Sosialisasi B2SA Berbasis Sumberdaya lokal</t>
  </si>
  <si>
    <t>DINAS LINGKUNGAN HIDUP</t>
  </si>
  <si>
    <t>Program pengendalian pencemaran dan Perusakan lingkungan hidup</t>
  </si>
  <si>
    <t>Pembinaan dan penilaian kota sehat/ Adipura</t>
  </si>
  <si>
    <t>Kordinasi penyusunan AMDAL</t>
  </si>
  <si>
    <t>DISDUKCAPIL</t>
  </si>
  <si>
    <t>Program pelayanan administrasi kependudukan</t>
  </si>
  <si>
    <t>Program pelayanan catatan sipil</t>
  </si>
  <si>
    <t>DPPKB</t>
  </si>
  <si>
    <t>Program Kependudukan, KB dan Pembangunan Keluarga</t>
  </si>
  <si>
    <t>DINAS PERHUBUNGAN</t>
  </si>
  <si>
    <t>Program penyediaan Sarana Perhubungan</t>
  </si>
  <si>
    <t>Penataan Saran prasarana perhubungan laut</t>
  </si>
  <si>
    <t>penataan sarana prasaran terminal</t>
  </si>
  <si>
    <t>pengembangan dan penataan jaringan PJU dan lampu hias</t>
  </si>
  <si>
    <t>DISKOMINFO</t>
  </si>
  <si>
    <t>Program pengembangan Data/ Informasi/ statistik daerah</t>
  </si>
  <si>
    <t>DISKOPDAGIN</t>
  </si>
  <si>
    <t>Program pengembangan Kewirausahaan dan keunggulan kompetitif Usaha Mikro Kecil Menengah</t>
  </si>
  <si>
    <t>DINAS PENANAMAN MODAL DAN PTSP</t>
  </si>
  <si>
    <t>Program Pengawasan, Pengendalian, dan Penanganan Pengaduan</t>
  </si>
  <si>
    <t>Peningkatan penyelesaian pengaduan masyarakat</t>
  </si>
  <si>
    <t>DISPORA</t>
  </si>
  <si>
    <t>Program Peran serta pemuda</t>
  </si>
  <si>
    <t>Partisipasi pemuda dalam pembangunan</t>
  </si>
  <si>
    <t>Program peningkatan sarana prasarana olahraga</t>
  </si>
  <si>
    <t>Peningkatan pengembangan sarpras olahraga</t>
  </si>
  <si>
    <t>DISBUDPAR</t>
  </si>
  <si>
    <t>Program pengelolaan keragaman budaya</t>
  </si>
  <si>
    <t>penyelenggaraan festival budaya daerah</t>
  </si>
  <si>
    <t>Program pengembangan destinasi pariwisata</t>
  </si>
  <si>
    <t>Peningkatan pembangunan sarpras pariwisata</t>
  </si>
  <si>
    <t>DINAS ARPUS</t>
  </si>
  <si>
    <t>Program pengembangan Budaya Baca dan Pembinaan Perpustakaan</t>
  </si>
  <si>
    <t>DISKANLA</t>
  </si>
  <si>
    <t>Program Optimalisasi pengolahan dan pemasaran hasil perikanan dan kelautan</t>
  </si>
  <si>
    <t>GEMARIKAN</t>
  </si>
  <si>
    <t>DINAS PERTANIAN</t>
  </si>
  <si>
    <t>Program pembinaan dan peningkatan kelembagaan petani</t>
  </si>
  <si>
    <t>Pelatihan Petani (Pemberdayaan Kelompok Tani)</t>
  </si>
  <si>
    <t>DINAS PETERNAKAN DAN KESWAN</t>
  </si>
  <si>
    <t>Program Peningkatan Populasi dan Produksi ternak</t>
  </si>
  <si>
    <t>Pengadaan sarpras teknologi peternakan tepat guna</t>
  </si>
  <si>
    <t>SEKRETARIAT DAERAH</t>
  </si>
  <si>
    <t>Program Pembinaan Organisasi Kewanitaan</t>
  </si>
  <si>
    <t>Pembinaan dan Peningkatan Peran Wanita</t>
  </si>
  <si>
    <t>Program pencegahan dini dan penanggulanagn penyakit menular</t>
  </si>
  <si>
    <t>Sosialisasi dan penanggulangan HIV/ AIDS melalui KPA Kab. Indramayu</t>
  </si>
  <si>
    <t>Program peningkatan efektivitas kebijakan kesejahteraan sosial</t>
  </si>
  <si>
    <t>Peningkatan kesejahteraan sosial bagi masyarakat</t>
  </si>
  <si>
    <t>SEKRTARIAT DPRD</t>
  </si>
  <si>
    <t>Program peningkatan kapasitas lembaga perwakilan rakyat daerah</t>
  </si>
  <si>
    <t>Kegiatan Reses</t>
  </si>
  <si>
    <t>KESBANGPOL</t>
  </si>
  <si>
    <t>Program peningkatan keamanan dan kenyamanan lingkungan</t>
  </si>
  <si>
    <t>Kesekrtariatan Badan Narkotika Kabupaten (BNK)</t>
  </si>
  <si>
    <t>JUMLAH TOTAL</t>
  </si>
  <si>
    <t>Indramayu,</t>
  </si>
  <si>
    <t>Kepala Dinas Pemberdayaan Perempuan</t>
  </si>
  <si>
    <t>dan Perlindungan Anak Kabupaten Indramayu</t>
  </si>
  <si>
    <t>Dra. Hj. LILY ULYATI, MA</t>
  </si>
  <si>
    <t>NIP. 19610511 198111 2 001</t>
  </si>
  <si>
    <t>YANG DITANGANI INSTANSI TINGKAT KABUPATEN INDRAMAYU</t>
  </si>
  <si>
    <t>JUMLAH ANAK ( PENDUDUK USIA KURANG DARI 18 TAHUN ) KORBAN KEKERASAN</t>
  </si>
  <si>
    <t>JUMLAH PEREMPUAN YANG MENGALAMI KEKERASAN</t>
  </si>
  <si>
    <t>JUMLAH ANGGARAN RESPONSIVE GENDER (GENDER)</t>
  </si>
  <si>
    <t>KABUPATEN INDRAMAYU TAHUN 2020</t>
  </si>
  <si>
    <t>Jumlah Penduduk per Kecamatan</t>
  </si>
  <si>
    <t>Berdasarkan Jenis Kelamin Tahun 2020</t>
  </si>
  <si>
    <t>DINAS PEMBERDAYAAN PEREMPUAN DAN PERLINDUNGAN ANAK KABUPATEN INDRAMAYU</t>
  </si>
  <si>
    <t>Kecamatan</t>
  </si>
  <si>
    <t>1</t>
  </si>
  <si>
    <t>32.12.01</t>
  </si>
  <si>
    <t>HAURGEULIS</t>
  </si>
  <si>
    <t>2</t>
  </si>
  <si>
    <t>32.12.02</t>
  </si>
  <si>
    <t>KROYA</t>
  </si>
  <si>
    <t>3</t>
  </si>
  <si>
    <t>32.12.03</t>
  </si>
  <si>
    <t>GABUSWETAN</t>
  </si>
  <si>
    <t>4</t>
  </si>
  <si>
    <t>32.12.04</t>
  </si>
  <si>
    <t>CIKEDUNG</t>
  </si>
  <si>
    <t>5</t>
  </si>
  <si>
    <t>32.12.05</t>
  </si>
  <si>
    <t>LELEA</t>
  </si>
  <si>
    <t>6</t>
  </si>
  <si>
    <t>32.12.06</t>
  </si>
  <si>
    <t>BANGODUA</t>
  </si>
  <si>
    <t>7</t>
  </si>
  <si>
    <t>32.12.07</t>
  </si>
  <si>
    <t>WIDASARI</t>
  </si>
  <si>
    <t>8</t>
  </si>
  <si>
    <t>32.12.08</t>
  </si>
  <si>
    <t>KERTASEMAYA</t>
  </si>
  <si>
    <t>9</t>
  </si>
  <si>
    <t>32.12.09</t>
  </si>
  <si>
    <t>KRANGKENG</t>
  </si>
  <si>
    <t>10</t>
  </si>
  <si>
    <t>32.12.10</t>
  </si>
  <si>
    <t>KARANGAMPEL</t>
  </si>
  <si>
    <t>11</t>
  </si>
  <si>
    <t>32.12.11</t>
  </si>
  <si>
    <t>JUNTINYUAT</t>
  </si>
  <si>
    <t>12</t>
  </si>
  <si>
    <t>32.12.12</t>
  </si>
  <si>
    <t>SLIYEG</t>
  </si>
  <si>
    <t>13</t>
  </si>
  <si>
    <t>32.12.13</t>
  </si>
  <si>
    <t>JATIBARANG</t>
  </si>
  <si>
    <t>14</t>
  </si>
  <si>
    <t>32.12.14</t>
  </si>
  <si>
    <t>BALONGAN</t>
  </si>
  <si>
    <t>15</t>
  </si>
  <si>
    <t>32.12.15</t>
  </si>
  <si>
    <t>INDRAMAYU</t>
  </si>
  <si>
    <t>16</t>
  </si>
  <si>
    <t>32.12.16</t>
  </si>
  <si>
    <t>SINDANG</t>
  </si>
  <si>
    <t>17</t>
  </si>
  <si>
    <t>32.12.17</t>
  </si>
  <si>
    <t>CANTIGI</t>
  </si>
  <si>
    <t>18</t>
  </si>
  <si>
    <t>32.12.18</t>
  </si>
  <si>
    <t>LOHBENER</t>
  </si>
  <si>
    <t>19</t>
  </si>
  <si>
    <t>32.12.19</t>
  </si>
  <si>
    <t>ARAHAN</t>
  </si>
  <si>
    <t>20</t>
  </si>
  <si>
    <t>32.12.20</t>
  </si>
  <si>
    <t>LOSARANG</t>
  </si>
  <si>
    <t>21</t>
  </si>
  <si>
    <t>32.12.21</t>
  </si>
  <si>
    <t>KANDANGHAUR</t>
  </si>
  <si>
    <t>22</t>
  </si>
  <si>
    <t>32.12.22</t>
  </si>
  <si>
    <t>BONGAS</t>
  </si>
  <si>
    <t>23</t>
  </si>
  <si>
    <t>32.12.23</t>
  </si>
  <si>
    <t>ANJATAN</t>
  </si>
  <si>
    <t>24</t>
  </si>
  <si>
    <t>32.12.24</t>
  </si>
  <si>
    <t>SUKRA</t>
  </si>
  <si>
    <t>25</t>
  </si>
  <si>
    <t>32.12.25</t>
  </si>
  <si>
    <t>GANTAR</t>
  </si>
  <si>
    <t>26</t>
  </si>
  <si>
    <t>32.12.26</t>
  </si>
  <si>
    <t>TERISI</t>
  </si>
  <si>
    <t>27</t>
  </si>
  <si>
    <t>32.12.27</t>
  </si>
  <si>
    <t>SUKAGUMIWANG</t>
  </si>
  <si>
    <t>28</t>
  </si>
  <si>
    <t>32.12.28</t>
  </si>
  <si>
    <t>KEDOKAN BUNDER</t>
  </si>
  <si>
    <t>29</t>
  </si>
  <si>
    <t>32.12.29</t>
  </si>
  <si>
    <t>PASEKAN</t>
  </si>
  <si>
    <t>30</t>
  </si>
  <si>
    <t>32.12.30</t>
  </si>
  <si>
    <t>TUKDANA</t>
  </si>
  <si>
    <t>31</t>
  </si>
  <si>
    <t>32.12.31</t>
  </si>
  <si>
    <t>PATROL</t>
  </si>
  <si>
    <t>KECAMATAN</t>
  </si>
  <si>
    <t>KODE</t>
  </si>
  <si>
    <t>NAMA</t>
  </si>
  <si>
    <t>JUMLAH</t>
  </si>
  <si>
    <t xml:space="preserve">JUMLAH PENDUDUK PEREMPUAN = </t>
  </si>
  <si>
    <t>JUMLAH ANAK / PENDUDUK USIA KURANG DARI 18 TAHUN</t>
  </si>
  <si>
    <t>TRISI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</si>
</sst>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;[Red]#,##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3A7FD"/>
        <bgColor indexed="64"/>
      </patternFill>
    </fill>
    <fill>
      <patternFill patternType="solid">
        <fgColor rgb="FFFFDA46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16" fillId="3" borderId="0">
      <alignment horizontal="center" vertical="top"/>
    </xf>
    <xf numFmtId="0" fontId="19" fillId="4" borderId="0">
      <alignment horizontal="left" vertical="center"/>
    </xf>
    <xf numFmtId="0" fontId="20" fillId="5" borderId="0">
      <alignment horizontal="center" vertical="center"/>
    </xf>
    <xf numFmtId="0" fontId="22" fillId="6" borderId="0">
      <alignment horizontal="center" vertical="center"/>
    </xf>
    <xf numFmtId="0" fontId="22" fillId="7" borderId="0">
      <alignment horizontal="center" vertical="center"/>
    </xf>
    <xf numFmtId="0" fontId="22" fillId="3" borderId="0">
      <alignment horizontal="center" vertical="center"/>
    </xf>
    <xf numFmtId="0" fontId="22" fillId="3" borderId="0">
      <alignment horizontal="center" vertical="center"/>
    </xf>
    <xf numFmtId="0" fontId="22" fillId="3" borderId="0">
      <alignment horizontal="left" vertical="center"/>
    </xf>
    <xf numFmtId="0" fontId="24" fillId="8" borderId="0">
      <alignment horizontal="right" vertical="center"/>
    </xf>
    <xf numFmtId="0" fontId="22" fillId="7" borderId="0">
      <alignment horizontal="center" vertical="center"/>
    </xf>
    <xf numFmtId="0" fontId="22" fillId="3" borderId="0">
      <alignment horizontal="center" vertical="center"/>
    </xf>
    <xf numFmtId="0" fontId="24" fillId="8" borderId="0">
      <alignment horizontal="right" vertical="center"/>
    </xf>
    <xf numFmtId="0" fontId="22" fillId="3" borderId="0">
      <alignment horizontal="center" vertical="center"/>
    </xf>
    <xf numFmtId="0" fontId="24" fillId="8" borderId="0">
      <alignment horizontal="right" vertical="center"/>
    </xf>
  </cellStyleXfs>
  <cellXfs count="2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0" fillId="0" borderId="1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/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/>
    <xf numFmtId="165" fontId="12" fillId="0" borderId="8" xfId="0" applyNumberFormat="1" applyFont="1" applyBorder="1" applyAlignment="1">
      <alignment horizontal="right" vertical="center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right" vertical="center"/>
    </xf>
    <xf numFmtId="0" fontId="12" fillId="0" borderId="13" xfId="0" applyFont="1" applyBorder="1"/>
    <xf numFmtId="165" fontId="12" fillId="0" borderId="13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2" fillId="0" borderId="17" xfId="0" applyFont="1" applyBorder="1"/>
    <xf numFmtId="165" fontId="12" fillId="0" borderId="17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/>
    </xf>
    <xf numFmtId="0" fontId="12" fillId="0" borderId="17" xfId="0" applyFont="1" applyBorder="1" applyAlignment="1">
      <alignment vertical="center" wrapText="1"/>
    </xf>
    <xf numFmtId="165" fontId="12" fillId="0" borderId="17" xfId="0" applyNumberFormat="1" applyFont="1" applyBorder="1" applyAlignment="1">
      <alignment vertical="center"/>
    </xf>
    <xf numFmtId="165" fontId="12" fillId="0" borderId="17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165" fontId="12" fillId="0" borderId="8" xfId="0" applyNumberFormat="1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/>
    </xf>
    <xf numFmtId="165" fontId="12" fillId="0" borderId="13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/>
    <xf numFmtId="165" fontId="12" fillId="0" borderId="4" xfId="0" applyNumberFormat="1" applyFont="1" applyBorder="1" applyAlignment="1">
      <alignment horizontal="right" vertical="center"/>
    </xf>
    <xf numFmtId="0" fontId="12" fillId="0" borderId="1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165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8" fillId="3" borderId="0" xfId="2" quotePrefix="1" applyFont="1" applyBorder="1" applyAlignment="1">
      <alignment wrapText="1"/>
    </xf>
    <xf numFmtId="0" fontId="0" fillId="0" borderId="0" xfId="0" applyAlignment="1">
      <alignment wrapText="1"/>
    </xf>
    <xf numFmtId="0" fontId="23" fillId="3" borderId="5" xfId="7" quotePrefix="1" applyFont="1" applyBorder="1" applyAlignment="1">
      <alignment horizontal="center" vertical="center" wrapText="1"/>
    </xf>
    <xf numFmtId="0" fontId="23" fillId="3" borderId="24" xfId="8" quotePrefix="1" applyFont="1" applyBorder="1" applyAlignment="1">
      <alignment horizontal="center" vertical="center" wrapText="1"/>
    </xf>
    <xf numFmtId="0" fontId="23" fillId="3" borderId="0" xfId="9" quotePrefix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23" fillId="3" borderId="24" xfId="7" quotePrefix="1" applyFont="1" applyBorder="1" applyAlignment="1">
      <alignment horizontal="center" vertical="center" wrapText="1"/>
    </xf>
    <xf numFmtId="0" fontId="23" fillId="3" borderId="0" xfId="8" quotePrefix="1" applyFont="1" applyBorder="1" applyAlignment="1">
      <alignment horizontal="center" vertical="center" wrapText="1"/>
    </xf>
    <xf numFmtId="0" fontId="23" fillId="3" borderId="24" xfId="9" quotePrefix="1" applyFont="1" applyBorder="1" applyAlignment="1">
      <alignment horizontal="left" vertical="center" wrapText="1"/>
    </xf>
    <xf numFmtId="0" fontId="23" fillId="3" borderId="25" xfId="9" quotePrefix="1" applyFont="1" applyBorder="1" applyAlignment="1">
      <alignment horizontal="left" vertical="center" wrapText="1"/>
    </xf>
    <xf numFmtId="0" fontId="23" fillId="3" borderId="25" xfId="8" quotePrefix="1" applyFont="1" applyBorder="1" applyAlignment="1">
      <alignment horizontal="center" vertical="center" wrapText="1"/>
    </xf>
    <xf numFmtId="0" fontId="23" fillId="3" borderId="23" xfId="9" quotePrefix="1" applyFont="1" applyBorder="1" applyAlignment="1">
      <alignment horizontal="left" vertical="center" wrapText="1"/>
    </xf>
    <xf numFmtId="0" fontId="23" fillId="3" borderId="25" xfId="7" quotePrefix="1" applyFont="1" applyBorder="1" applyAlignment="1">
      <alignment horizontal="center" vertical="center" wrapText="1"/>
    </xf>
    <xf numFmtId="0" fontId="23" fillId="3" borderId="23" xfId="8" quotePrefix="1" applyFont="1" applyBorder="1" applyAlignment="1">
      <alignment horizontal="center" vertical="center" wrapText="1"/>
    </xf>
    <xf numFmtId="0" fontId="23" fillId="3" borderId="16" xfId="7" quotePrefix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vertical="center"/>
    </xf>
    <xf numFmtId="164" fontId="23" fillId="3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1" fillId="0" borderId="0" xfId="4" quotePrefix="1" applyFont="1" applyFill="1" applyBorder="1" applyAlignment="1">
      <alignment horizontal="center" vertical="center" wrapText="1"/>
    </xf>
    <xf numFmtId="0" fontId="23" fillId="3" borderId="22" xfId="8" quotePrefix="1" applyFont="1" applyBorder="1" applyAlignment="1">
      <alignment horizontal="center" vertical="center" wrapText="1"/>
    </xf>
    <xf numFmtId="164" fontId="23" fillId="3" borderId="4" xfId="1" applyNumberFormat="1" applyFont="1" applyFill="1" applyBorder="1" applyAlignment="1">
      <alignment horizontal="right" vertical="center" wrapText="1"/>
    </xf>
    <xf numFmtId="0" fontId="21" fillId="0" borderId="1" xfId="4" quotePrefix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1" fillId="0" borderId="0" xfId="0" applyNumberFormat="1" applyFont="1" applyAlignment="1">
      <alignment vertical="center"/>
    </xf>
    <xf numFmtId="0" fontId="5" fillId="0" borderId="0" xfId="0" applyFont="1"/>
    <xf numFmtId="0" fontId="25" fillId="9" borderId="1" xfId="0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/>
    </xf>
    <xf numFmtId="0" fontId="25" fillId="0" borderId="1" xfId="0" applyFont="1" applyBorder="1"/>
    <xf numFmtId="3" fontId="0" fillId="0" borderId="0" xfId="0" applyNumberFormat="1"/>
    <xf numFmtId="3" fontId="5" fillId="2" borderId="1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2" fillId="0" borderId="13" xfId="0" applyNumberFormat="1" applyFont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166" fontId="11" fillId="0" borderId="18" xfId="0" applyNumberFormat="1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5" fontId="12" fillId="0" borderId="4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8" fillId="3" borderId="0" xfId="2" quotePrefix="1" applyFont="1" applyBorder="1" applyAlignment="1">
      <alignment horizontal="center" wrapText="1"/>
    </xf>
    <xf numFmtId="0" fontId="17" fillId="3" borderId="0" xfId="2" quotePrefix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1" fillId="0" borderId="6" xfId="4" quotePrefix="1" applyFont="1" applyFill="1" applyBorder="1" applyAlignment="1">
      <alignment horizontal="center" vertical="center" wrapText="1"/>
    </xf>
    <xf numFmtId="0" fontId="21" fillId="0" borderId="2" xfId="4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6">
    <cellStyle name="Comma" xfId="1" builtinId="3"/>
    <cellStyle name="Normal" xfId="0" builtinId="0"/>
    <cellStyle name="S0" xfId="2"/>
    <cellStyle name="S1" xfId="5"/>
    <cellStyle name="S10" xfId="13"/>
    <cellStyle name="S11" xfId="15"/>
    <cellStyle name="S12" xfId="10"/>
    <cellStyle name="S13" xfId="11"/>
    <cellStyle name="S2" xfId="6"/>
    <cellStyle name="S3" xfId="3"/>
    <cellStyle name="S4" xfId="4"/>
    <cellStyle name="S5" xfId="8"/>
    <cellStyle name="S6" xfId="12"/>
    <cellStyle name="S7" xfId="9"/>
    <cellStyle name="S8" xfId="7"/>
    <cellStyle name="S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1011621</xdr:colOff>
      <xdr:row>40</xdr:row>
      <xdr:rowOff>52552</xdr:rowOff>
    </xdr:from>
    <xdr:to>
      <xdr:col>6</xdr:col>
      <xdr:colOff>427312</xdr:colOff>
      <xdr:row>54</xdr:row>
      <xdr:rowOff>0</xdr:rowOff>
    </xdr:to>
    <xdr:sp macro="" textlink="">
      <xdr:nvSpPr>
        <xdr:cNvPr id="2" name="TextBox 1"/>
        <xdr:cNvSpPr txBox="1"/>
      </xdr:nvSpPr>
      <xdr:spPr>
        <a:xfrm>
          <a:off x="2134914" y="7849914"/>
          <a:ext cx="3705226" cy="26144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4200524</xdr:colOff>
      <xdr:row>22</xdr:row>
      <xdr:rowOff>95250</xdr:rowOff>
    </xdr:from>
    <xdr:to>
      <xdr:col>6</xdr:col>
      <xdr:colOff>247650</xdr:colOff>
      <xdr:row>39</xdr:row>
      <xdr:rowOff>76199</xdr:rowOff>
    </xdr:to>
    <xdr:sp macro="" textlink="">
      <xdr:nvSpPr>
        <xdr:cNvPr id="2" name="TextBox 1"/>
        <xdr:cNvSpPr txBox="1"/>
      </xdr:nvSpPr>
      <xdr:spPr>
        <a:xfrm>
          <a:off x="5124449" y="6934200"/>
          <a:ext cx="3524251" cy="3438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489857</xdr:colOff>
      <xdr:row>38</xdr:row>
      <xdr:rowOff>30501</xdr:rowOff>
    </xdr:from>
    <xdr:to>
      <xdr:col>5</xdr:col>
      <xdr:colOff>81643</xdr:colOff>
      <xdr:row>51</xdr:row>
      <xdr:rowOff>136072</xdr:rowOff>
    </xdr:to>
    <xdr:sp macro="" textlink="">
      <xdr:nvSpPr>
        <xdr:cNvPr id="2" name="TextBox 1"/>
        <xdr:cNvSpPr txBox="1"/>
      </xdr:nvSpPr>
      <xdr:spPr>
        <a:xfrm>
          <a:off x="1728107" y="7337537"/>
          <a:ext cx="3619500" cy="2758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4200524</xdr:colOff>
      <xdr:row>22</xdr:row>
      <xdr:rowOff>95249</xdr:rowOff>
    </xdr:from>
    <xdr:to>
      <xdr:col>7</xdr:col>
      <xdr:colOff>247650</xdr:colOff>
      <xdr:row>40</xdr:row>
      <xdr:rowOff>200024</xdr:rowOff>
    </xdr:to>
    <xdr:sp macro="" textlink="">
      <xdr:nvSpPr>
        <xdr:cNvPr id="2" name="TextBox 1"/>
        <xdr:cNvSpPr txBox="1"/>
      </xdr:nvSpPr>
      <xdr:spPr>
        <a:xfrm>
          <a:off x="5124449" y="7858124"/>
          <a:ext cx="3705226" cy="404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I18" sqref="I18"/>
    </sheetView>
  </sheetViews>
  <sheetFormatPr defaultRowHeight="15" x14ac:dyDescent="0.25"/>
  <cols>
    <col min="1" max="1" width="4.140625" style="69" customWidth="1"/>
    <col min="2" max="2" width="34" customWidth="1"/>
    <col min="3" max="3" width="25.7109375" style="70" customWidth="1"/>
    <col min="4" max="4" width="52.28515625" customWidth="1"/>
    <col min="5" max="5" width="19.28515625" style="74" customWidth="1"/>
    <col min="6" max="6" width="17.28515625" style="72" customWidth="1"/>
  </cols>
  <sheetData>
    <row r="1" spans="1:6" x14ac:dyDescent="0.25">
      <c r="A1" s="153" t="s">
        <v>136</v>
      </c>
      <c r="B1" s="153"/>
      <c r="C1" s="153"/>
      <c r="D1" s="153"/>
      <c r="E1" s="153"/>
      <c r="F1" s="153"/>
    </row>
    <row r="2" spans="1:6" x14ac:dyDescent="0.25">
      <c r="A2" s="153" t="s">
        <v>137</v>
      </c>
      <c r="B2" s="153"/>
      <c r="C2" s="153"/>
      <c r="D2" s="153"/>
      <c r="E2" s="153"/>
      <c r="F2" s="153"/>
    </row>
    <row r="3" spans="1:6" x14ac:dyDescent="0.25">
      <c r="A3" s="26"/>
      <c r="B3" s="27"/>
      <c r="C3" s="28"/>
      <c r="D3" s="27"/>
      <c r="E3" s="29"/>
      <c r="F3" s="30"/>
    </row>
    <row r="4" spans="1:6" x14ac:dyDescent="0.25">
      <c r="A4" s="31" t="s">
        <v>0</v>
      </c>
      <c r="B4" s="31" t="s">
        <v>31</v>
      </c>
      <c r="C4" s="31" t="s">
        <v>32</v>
      </c>
      <c r="D4" s="31" t="s">
        <v>33</v>
      </c>
      <c r="E4" s="32" t="s">
        <v>34</v>
      </c>
      <c r="F4" s="32" t="s">
        <v>35</v>
      </c>
    </row>
    <row r="5" spans="1:6" x14ac:dyDescent="0.25">
      <c r="A5" s="130">
        <v>1</v>
      </c>
      <c r="B5" s="133" t="s">
        <v>36</v>
      </c>
      <c r="C5" s="152" t="s">
        <v>37</v>
      </c>
      <c r="D5" s="154"/>
      <c r="E5" s="136">
        <v>820797000</v>
      </c>
      <c r="F5" s="136">
        <f>E5</f>
        <v>820797000</v>
      </c>
    </row>
    <row r="6" spans="1:6" ht="21.75" customHeight="1" thickBot="1" x14ac:dyDescent="0.3">
      <c r="A6" s="131"/>
      <c r="B6" s="134"/>
      <c r="C6" s="151"/>
      <c r="D6" s="155"/>
      <c r="E6" s="137"/>
      <c r="F6" s="137"/>
    </row>
    <row r="7" spans="1:6" ht="19.5" customHeight="1" x14ac:dyDescent="0.25">
      <c r="A7" s="129">
        <v>2</v>
      </c>
      <c r="B7" s="132" t="s">
        <v>38</v>
      </c>
      <c r="C7" s="150" t="s">
        <v>39</v>
      </c>
      <c r="D7" s="33" t="s">
        <v>40</v>
      </c>
      <c r="E7" s="34">
        <v>45051000</v>
      </c>
      <c r="F7" s="135">
        <f>SUM(E7:E10)</f>
        <v>2625192500</v>
      </c>
    </row>
    <row r="8" spans="1:6" ht="19.5" customHeight="1" x14ac:dyDescent="0.25">
      <c r="A8" s="130"/>
      <c r="B8" s="133"/>
      <c r="C8" s="152"/>
      <c r="D8" s="35" t="s">
        <v>41</v>
      </c>
      <c r="E8" s="36">
        <v>69719500</v>
      </c>
      <c r="F8" s="136"/>
    </row>
    <row r="9" spans="1:6" ht="19.5" customHeight="1" x14ac:dyDescent="0.25">
      <c r="A9" s="130"/>
      <c r="B9" s="133"/>
      <c r="C9" s="152"/>
      <c r="D9" s="35" t="s">
        <v>42</v>
      </c>
      <c r="E9" s="36">
        <v>2290227000</v>
      </c>
      <c r="F9" s="136"/>
    </row>
    <row r="10" spans="1:6" ht="19.5" customHeight="1" thickBot="1" x14ac:dyDescent="0.3">
      <c r="A10" s="131"/>
      <c r="B10" s="134"/>
      <c r="C10" s="151"/>
      <c r="D10" s="37" t="s">
        <v>43</v>
      </c>
      <c r="E10" s="38">
        <v>220195000</v>
      </c>
      <c r="F10" s="137"/>
    </row>
    <row r="11" spans="1:6" ht="15.75" thickBot="1" x14ac:dyDescent="0.3">
      <c r="A11" s="39">
        <v>3</v>
      </c>
      <c r="B11" s="40" t="s">
        <v>44</v>
      </c>
      <c r="C11" s="41" t="s">
        <v>45</v>
      </c>
      <c r="D11" s="42"/>
      <c r="E11" s="43">
        <v>2950000000</v>
      </c>
      <c r="F11" s="44">
        <f>SUM(E11)</f>
        <v>2950000000</v>
      </c>
    </row>
    <row r="12" spans="1:6" ht="18.75" customHeight="1" x14ac:dyDescent="0.25">
      <c r="A12" s="129">
        <v>4</v>
      </c>
      <c r="B12" s="150" t="s">
        <v>46</v>
      </c>
      <c r="C12" s="150" t="s">
        <v>47</v>
      </c>
      <c r="D12" s="33" t="s">
        <v>48</v>
      </c>
      <c r="E12" s="34">
        <v>4080000000</v>
      </c>
      <c r="F12" s="135">
        <f>SUM(E12:E14)</f>
        <v>5644969600</v>
      </c>
    </row>
    <row r="13" spans="1:6" ht="18.75" customHeight="1" x14ac:dyDescent="0.25">
      <c r="A13" s="130"/>
      <c r="B13" s="152"/>
      <c r="C13" s="152"/>
      <c r="D13" s="35" t="s">
        <v>49</v>
      </c>
      <c r="E13" s="36">
        <v>582469600</v>
      </c>
      <c r="F13" s="136"/>
    </row>
    <row r="14" spans="1:6" ht="18.75" customHeight="1" thickBot="1" x14ac:dyDescent="0.3">
      <c r="A14" s="131"/>
      <c r="B14" s="151"/>
      <c r="C14" s="151"/>
      <c r="D14" s="37" t="s">
        <v>50</v>
      </c>
      <c r="E14" s="38">
        <v>982500000</v>
      </c>
      <c r="F14" s="137"/>
    </row>
    <row r="15" spans="1:6" x14ac:dyDescent="0.25">
      <c r="A15" s="129">
        <v>5</v>
      </c>
      <c r="B15" s="132" t="s">
        <v>51</v>
      </c>
      <c r="C15" s="150" t="s">
        <v>52</v>
      </c>
      <c r="D15" s="132" t="s">
        <v>53</v>
      </c>
      <c r="E15" s="135">
        <v>250000000</v>
      </c>
      <c r="F15" s="135">
        <f>E15</f>
        <v>250000000</v>
      </c>
    </row>
    <row r="16" spans="1:6" ht="15.75" thickBot="1" x14ac:dyDescent="0.3">
      <c r="A16" s="131"/>
      <c r="B16" s="134"/>
      <c r="C16" s="151"/>
      <c r="D16" s="134"/>
      <c r="E16" s="137"/>
      <c r="F16" s="137"/>
    </row>
    <row r="17" spans="1:6" ht="44.25" customHeight="1" thickBot="1" x14ac:dyDescent="0.3">
      <c r="A17" s="39">
        <v>6</v>
      </c>
      <c r="B17" s="41" t="s">
        <v>54</v>
      </c>
      <c r="C17" s="45" t="s">
        <v>55</v>
      </c>
      <c r="D17" s="42"/>
      <c r="E17" s="43">
        <v>250000000</v>
      </c>
      <c r="F17" s="46">
        <f>E17</f>
        <v>250000000</v>
      </c>
    </row>
    <row r="18" spans="1:6" ht="33.75" customHeight="1" thickBot="1" x14ac:dyDescent="0.3">
      <c r="A18" s="39">
        <v>7</v>
      </c>
      <c r="B18" s="41" t="s">
        <v>56</v>
      </c>
      <c r="C18" s="45" t="s">
        <v>57</v>
      </c>
      <c r="D18" s="42"/>
      <c r="E18" s="43">
        <v>300054540</v>
      </c>
      <c r="F18" s="46">
        <f>SUM(E18)</f>
        <v>300054540</v>
      </c>
    </row>
    <row r="19" spans="1:6" ht="22.5" customHeight="1" thickBot="1" x14ac:dyDescent="0.3">
      <c r="A19" s="39">
        <v>8</v>
      </c>
      <c r="B19" s="41" t="s">
        <v>58</v>
      </c>
      <c r="C19" s="41" t="s">
        <v>59</v>
      </c>
      <c r="D19" s="41"/>
      <c r="E19" s="43">
        <v>3650473900</v>
      </c>
      <c r="F19" s="47">
        <f>SUM(E19)</f>
        <v>3650473900</v>
      </c>
    </row>
    <row r="20" spans="1:6" ht="25.5" x14ac:dyDescent="0.25">
      <c r="A20" s="129">
        <v>9</v>
      </c>
      <c r="B20" s="132" t="s">
        <v>60</v>
      </c>
      <c r="C20" s="48" t="s">
        <v>61</v>
      </c>
      <c r="D20" s="49" t="s">
        <v>62</v>
      </c>
      <c r="E20" s="50">
        <v>156840500</v>
      </c>
      <c r="F20" s="135">
        <f>SUM(E20:E21)</f>
        <v>170840500</v>
      </c>
    </row>
    <row r="21" spans="1:6" ht="51.75" thickBot="1" x14ac:dyDescent="0.3">
      <c r="A21" s="131"/>
      <c r="B21" s="134"/>
      <c r="C21" s="51" t="s">
        <v>63</v>
      </c>
      <c r="D21" s="52" t="s">
        <v>64</v>
      </c>
      <c r="E21" s="53">
        <v>14000000</v>
      </c>
      <c r="F21" s="137"/>
    </row>
    <row r="22" spans="1:6" ht="47.25" customHeight="1" x14ac:dyDescent="0.25">
      <c r="A22" s="130">
        <v>10</v>
      </c>
      <c r="B22" s="133" t="s">
        <v>65</v>
      </c>
      <c r="C22" s="54" t="s">
        <v>66</v>
      </c>
      <c r="D22" s="35"/>
      <c r="E22" s="36">
        <v>362056150</v>
      </c>
      <c r="F22" s="136">
        <f>SUM(E22:E23)</f>
        <v>642175650</v>
      </c>
    </row>
    <row r="23" spans="1:6" ht="22.5" customHeight="1" thickBot="1" x14ac:dyDescent="0.3">
      <c r="A23" s="131"/>
      <c r="B23" s="134"/>
      <c r="C23" s="51" t="s">
        <v>67</v>
      </c>
      <c r="D23" s="37"/>
      <c r="E23" s="38">
        <v>280119500</v>
      </c>
      <c r="F23" s="137"/>
    </row>
    <row r="24" spans="1:6" ht="21.75" customHeight="1" x14ac:dyDescent="0.25">
      <c r="A24" s="143">
        <v>11</v>
      </c>
      <c r="B24" s="144" t="s">
        <v>68</v>
      </c>
      <c r="C24" s="149" t="s">
        <v>69</v>
      </c>
      <c r="D24" s="55" t="s">
        <v>70</v>
      </c>
      <c r="E24" s="56">
        <v>42000000</v>
      </c>
      <c r="F24" s="145">
        <f>SUM(E24:E25)</f>
        <v>63654800</v>
      </c>
    </row>
    <row r="25" spans="1:6" ht="21.75" customHeight="1" thickBot="1" x14ac:dyDescent="0.3">
      <c r="A25" s="131"/>
      <c r="B25" s="134"/>
      <c r="C25" s="148"/>
      <c r="D25" s="37" t="s">
        <v>71</v>
      </c>
      <c r="E25" s="38">
        <v>21654800</v>
      </c>
      <c r="F25" s="137"/>
    </row>
    <row r="26" spans="1:6" ht="23.25" customHeight="1" x14ac:dyDescent="0.25">
      <c r="A26" s="129">
        <v>12</v>
      </c>
      <c r="B26" s="132" t="s">
        <v>72</v>
      </c>
      <c r="C26" s="146" t="s">
        <v>73</v>
      </c>
      <c r="D26" s="33" t="s">
        <v>74</v>
      </c>
      <c r="E26" s="34">
        <v>91988000</v>
      </c>
      <c r="F26" s="135">
        <f>SUM(E26:E27)</f>
        <v>118351100</v>
      </c>
    </row>
    <row r="27" spans="1:6" ht="23.25" customHeight="1" thickBot="1" x14ac:dyDescent="0.3">
      <c r="A27" s="131"/>
      <c r="B27" s="134"/>
      <c r="C27" s="148"/>
      <c r="D27" s="37" t="s">
        <v>75</v>
      </c>
      <c r="E27" s="38">
        <v>26363100</v>
      </c>
      <c r="F27" s="137"/>
    </row>
    <row r="28" spans="1:6" ht="29.25" customHeight="1" x14ac:dyDescent="0.25">
      <c r="A28" s="129">
        <v>13</v>
      </c>
      <c r="B28" s="132" t="s">
        <v>76</v>
      </c>
      <c r="C28" s="48" t="s">
        <v>77</v>
      </c>
      <c r="D28" s="33"/>
      <c r="E28" s="34">
        <v>5872796000</v>
      </c>
      <c r="F28" s="135">
        <f>SUM(E28:E29)</f>
        <v>6005901500</v>
      </c>
    </row>
    <row r="29" spans="1:6" ht="26.25" thickBot="1" x14ac:dyDescent="0.3">
      <c r="A29" s="131"/>
      <c r="B29" s="134"/>
      <c r="C29" s="51" t="s">
        <v>78</v>
      </c>
      <c r="D29" s="37"/>
      <c r="E29" s="38">
        <v>133105500</v>
      </c>
      <c r="F29" s="137"/>
    </row>
    <row r="30" spans="1:6" ht="33" customHeight="1" thickBot="1" x14ac:dyDescent="0.3">
      <c r="A30" s="39">
        <v>14</v>
      </c>
      <c r="B30" s="41" t="s">
        <v>79</v>
      </c>
      <c r="C30" s="57" t="s">
        <v>80</v>
      </c>
      <c r="D30" s="42"/>
      <c r="E30" s="43">
        <v>9462898650</v>
      </c>
      <c r="F30" s="46">
        <f>E30</f>
        <v>9462898650</v>
      </c>
    </row>
    <row r="31" spans="1:6" ht="21.75" customHeight="1" x14ac:dyDescent="0.25">
      <c r="A31" s="129">
        <v>15</v>
      </c>
      <c r="B31" s="132" t="s">
        <v>81</v>
      </c>
      <c r="C31" s="146" t="s">
        <v>82</v>
      </c>
      <c r="D31" s="33" t="s">
        <v>83</v>
      </c>
      <c r="E31" s="34">
        <v>1127387950</v>
      </c>
      <c r="F31" s="135">
        <f>SUM(E31:E33)</f>
        <v>3932887950</v>
      </c>
    </row>
    <row r="32" spans="1:6" ht="21.75" customHeight="1" x14ac:dyDescent="0.25">
      <c r="A32" s="130"/>
      <c r="B32" s="133"/>
      <c r="C32" s="147"/>
      <c r="D32" s="35" t="s">
        <v>84</v>
      </c>
      <c r="E32" s="36">
        <v>160500000</v>
      </c>
      <c r="F32" s="136"/>
    </row>
    <row r="33" spans="1:6" ht="21.75" customHeight="1" thickBot="1" x14ac:dyDescent="0.3">
      <c r="A33" s="131"/>
      <c r="B33" s="134"/>
      <c r="C33" s="148"/>
      <c r="D33" s="37" t="s">
        <v>85</v>
      </c>
      <c r="E33" s="38">
        <v>2645000000</v>
      </c>
      <c r="F33" s="137"/>
    </row>
    <row r="34" spans="1:6" ht="39" thickBot="1" x14ac:dyDescent="0.3">
      <c r="A34" s="39">
        <v>16</v>
      </c>
      <c r="B34" s="41" t="s">
        <v>86</v>
      </c>
      <c r="C34" s="57" t="s">
        <v>87</v>
      </c>
      <c r="D34" s="42"/>
      <c r="E34" s="43">
        <v>120157014</v>
      </c>
      <c r="F34" s="46">
        <f>SUM(E34)</f>
        <v>120157014</v>
      </c>
    </row>
    <row r="35" spans="1:6" ht="51.75" thickBot="1" x14ac:dyDescent="0.3">
      <c r="A35" s="39">
        <v>17</v>
      </c>
      <c r="B35" s="40" t="s">
        <v>88</v>
      </c>
      <c r="C35" s="57" t="s">
        <v>89</v>
      </c>
      <c r="D35" s="42"/>
      <c r="E35" s="43">
        <v>420682000</v>
      </c>
      <c r="F35" s="46">
        <f>SUM(E35)</f>
        <v>420682000</v>
      </c>
    </row>
    <row r="36" spans="1:6" ht="39" thickBot="1" x14ac:dyDescent="0.3">
      <c r="A36" s="39">
        <v>18</v>
      </c>
      <c r="B36" s="41" t="s">
        <v>90</v>
      </c>
      <c r="C36" s="57" t="s">
        <v>91</v>
      </c>
      <c r="D36" s="41" t="s">
        <v>92</v>
      </c>
      <c r="E36" s="43">
        <v>40800000</v>
      </c>
      <c r="F36" s="46">
        <f>SUM(E36)</f>
        <v>40800000</v>
      </c>
    </row>
    <row r="37" spans="1:6" ht="25.5" x14ac:dyDescent="0.25">
      <c r="A37" s="130">
        <v>19</v>
      </c>
      <c r="B37" s="141" t="s">
        <v>93</v>
      </c>
      <c r="C37" s="58" t="s">
        <v>94</v>
      </c>
      <c r="D37" s="59" t="s">
        <v>95</v>
      </c>
      <c r="E37" s="36">
        <v>30000000</v>
      </c>
      <c r="F37" s="136">
        <f>SUM(E37:E38)</f>
        <v>2580698600</v>
      </c>
    </row>
    <row r="38" spans="1:6" ht="26.25" thickBot="1" x14ac:dyDescent="0.3">
      <c r="A38" s="131"/>
      <c r="B38" s="142"/>
      <c r="C38" s="60" t="s">
        <v>96</v>
      </c>
      <c r="D38" s="61" t="s">
        <v>97</v>
      </c>
      <c r="E38" s="38">
        <v>2550698600</v>
      </c>
      <c r="F38" s="137"/>
    </row>
    <row r="39" spans="1:6" ht="25.5" x14ac:dyDescent="0.25">
      <c r="A39" s="143">
        <v>20</v>
      </c>
      <c r="B39" s="144" t="s">
        <v>98</v>
      </c>
      <c r="C39" s="62" t="s">
        <v>99</v>
      </c>
      <c r="D39" s="63" t="s">
        <v>100</v>
      </c>
      <c r="E39" s="56">
        <v>624796460</v>
      </c>
      <c r="F39" s="145">
        <f>SUM(E39:E40)</f>
        <v>1771246460</v>
      </c>
    </row>
    <row r="40" spans="1:6" ht="26.25" thickBot="1" x14ac:dyDescent="0.3">
      <c r="A40" s="131"/>
      <c r="B40" s="134"/>
      <c r="C40" s="60" t="s">
        <v>101</v>
      </c>
      <c r="D40" s="61" t="s">
        <v>102</v>
      </c>
      <c r="E40" s="38">
        <v>1146450000</v>
      </c>
      <c r="F40" s="137"/>
    </row>
    <row r="41" spans="1:6" ht="39" thickBot="1" x14ac:dyDescent="0.3">
      <c r="A41" s="39">
        <v>21</v>
      </c>
      <c r="B41" s="41" t="s">
        <v>103</v>
      </c>
      <c r="C41" s="57" t="s">
        <v>104</v>
      </c>
      <c r="D41" s="42"/>
      <c r="E41" s="43">
        <v>665352000</v>
      </c>
      <c r="F41" s="46">
        <f>SUM(E41)</f>
        <v>665352000</v>
      </c>
    </row>
    <row r="42" spans="1:6" ht="39" thickBot="1" x14ac:dyDescent="0.3">
      <c r="A42" s="39">
        <v>22</v>
      </c>
      <c r="B42" s="41" t="s">
        <v>105</v>
      </c>
      <c r="C42" s="57" t="s">
        <v>106</v>
      </c>
      <c r="D42" s="41" t="s">
        <v>107</v>
      </c>
      <c r="E42" s="43">
        <v>215017240</v>
      </c>
      <c r="F42" s="46">
        <f>SUM(E42)</f>
        <v>215017240</v>
      </c>
    </row>
    <row r="43" spans="1:6" ht="39" thickBot="1" x14ac:dyDescent="0.3">
      <c r="A43" s="39">
        <v>23</v>
      </c>
      <c r="B43" s="41" t="s">
        <v>108</v>
      </c>
      <c r="C43" s="57" t="s">
        <v>109</v>
      </c>
      <c r="D43" s="41" t="s">
        <v>110</v>
      </c>
      <c r="E43" s="43">
        <v>12445000</v>
      </c>
      <c r="F43" s="46">
        <f>SUM(E43)</f>
        <v>12445000</v>
      </c>
    </row>
    <row r="44" spans="1:6" ht="26.25" thickBot="1" x14ac:dyDescent="0.3">
      <c r="A44" s="39">
        <v>24</v>
      </c>
      <c r="B44" s="41" t="s">
        <v>111</v>
      </c>
      <c r="C44" s="57" t="s">
        <v>112</v>
      </c>
      <c r="D44" s="41" t="s">
        <v>113</v>
      </c>
      <c r="E44" s="43">
        <v>388820000</v>
      </c>
      <c r="F44" s="46">
        <f>SUM(E44)</f>
        <v>388820000</v>
      </c>
    </row>
    <row r="45" spans="1:6" ht="25.5" x14ac:dyDescent="0.25">
      <c r="A45" s="129">
        <v>25</v>
      </c>
      <c r="B45" s="132" t="s">
        <v>114</v>
      </c>
      <c r="C45" s="64" t="s">
        <v>115</v>
      </c>
      <c r="D45" s="65" t="s">
        <v>116</v>
      </c>
      <c r="E45" s="34">
        <v>12570000</v>
      </c>
      <c r="F45" s="135">
        <f>SUM(E45:E47)</f>
        <v>173847450</v>
      </c>
    </row>
    <row r="46" spans="1:6" ht="38.25" x14ac:dyDescent="0.25">
      <c r="A46" s="130"/>
      <c r="B46" s="133"/>
      <c r="C46" s="58" t="s">
        <v>117</v>
      </c>
      <c r="D46" s="54" t="s">
        <v>118</v>
      </c>
      <c r="E46" s="36">
        <v>143297450</v>
      </c>
      <c r="F46" s="136"/>
    </row>
    <row r="47" spans="1:6" ht="39" thickBot="1" x14ac:dyDescent="0.3">
      <c r="A47" s="131"/>
      <c r="B47" s="134"/>
      <c r="C47" s="60" t="s">
        <v>119</v>
      </c>
      <c r="D47" s="61" t="s">
        <v>120</v>
      </c>
      <c r="E47" s="38">
        <v>17980000</v>
      </c>
      <c r="F47" s="137"/>
    </row>
    <row r="48" spans="1:6" ht="39" thickBot="1" x14ac:dyDescent="0.3">
      <c r="A48" s="39">
        <v>26</v>
      </c>
      <c r="B48" s="66" t="s">
        <v>121</v>
      </c>
      <c r="C48" s="57" t="s">
        <v>122</v>
      </c>
      <c r="D48" s="41" t="s">
        <v>123</v>
      </c>
      <c r="E48" s="43">
        <v>6780763000</v>
      </c>
      <c r="F48" s="46">
        <f>SUM(E48)</f>
        <v>6780763000</v>
      </c>
    </row>
    <row r="49" spans="1:6" ht="39" thickBot="1" x14ac:dyDescent="0.3">
      <c r="A49" s="39">
        <v>27</v>
      </c>
      <c r="B49" s="66" t="s">
        <v>124</v>
      </c>
      <c r="C49" s="57" t="s">
        <v>125</v>
      </c>
      <c r="D49" s="41" t="s">
        <v>126</v>
      </c>
      <c r="E49" s="43">
        <v>60000000</v>
      </c>
      <c r="F49" s="46">
        <f>SUM(E49)</f>
        <v>60000000</v>
      </c>
    </row>
    <row r="50" spans="1:6" ht="15.75" thickBot="1" x14ac:dyDescent="0.3">
      <c r="A50" s="39"/>
      <c r="B50" s="138" t="s">
        <v>127</v>
      </c>
      <c r="C50" s="138"/>
      <c r="D50" s="138"/>
      <c r="E50" s="139">
        <f>SUM(F5:F49)</f>
        <v>50118026454</v>
      </c>
      <c r="F50" s="140"/>
    </row>
    <row r="51" spans="1:6" x14ac:dyDescent="0.25">
      <c r="A51" s="26"/>
      <c r="B51" s="27"/>
      <c r="C51" s="28"/>
      <c r="D51" s="27"/>
      <c r="E51" s="29"/>
      <c r="F51" s="30"/>
    </row>
    <row r="52" spans="1:6" x14ac:dyDescent="0.25">
      <c r="A52" s="26"/>
      <c r="B52" s="27"/>
      <c r="C52" s="28"/>
      <c r="D52" s="27"/>
      <c r="E52" s="67" t="s">
        <v>128</v>
      </c>
      <c r="F52" s="30"/>
    </row>
    <row r="53" spans="1:6" x14ac:dyDescent="0.25">
      <c r="A53" s="26"/>
      <c r="B53" s="27"/>
      <c r="C53" s="28"/>
      <c r="D53" s="27"/>
      <c r="E53" s="68" t="s">
        <v>129</v>
      </c>
      <c r="F53" s="30"/>
    </row>
    <row r="54" spans="1:6" x14ac:dyDescent="0.25">
      <c r="A54" s="26"/>
      <c r="B54" s="27"/>
      <c r="C54" s="28"/>
      <c r="D54" s="27"/>
      <c r="E54" s="68" t="s">
        <v>130</v>
      </c>
      <c r="F54" s="30"/>
    </row>
    <row r="55" spans="1:6" x14ac:dyDescent="0.25">
      <c r="A55" s="26"/>
      <c r="B55" s="27"/>
      <c r="C55" s="28"/>
      <c r="D55" s="27"/>
      <c r="E55" s="29"/>
      <c r="F55" s="30"/>
    </row>
    <row r="56" spans="1:6" x14ac:dyDescent="0.25">
      <c r="A56" s="26"/>
      <c r="B56" s="27"/>
      <c r="C56" s="28"/>
      <c r="D56" s="27"/>
      <c r="E56" s="29"/>
      <c r="F56" s="30"/>
    </row>
    <row r="57" spans="1:6" x14ac:dyDescent="0.25">
      <c r="A57" s="26"/>
      <c r="B57" s="27"/>
      <c r="C57" s="28"/>
      <c r="D57" s="27"/>
      <c r="E57" s="29"/>
      <c r="F57" s="30"/>
    </row>
    <row r="58" spans="1:6" x14ac:dyDescent="0.25">
      <c r="E58" s="71" t="s">
        <v>131</v>
      </c>
    </row>
    <row r="59" spans="1:6" x14ac:dyDescent="0.25">
      <c r="E59" s="73" t="s">
        <v>132</v>
      </c>
    </row>
  </sheetData>
  <mergeCells count="54">
    <mergeCell ref="A1:F1"/>
    <mergeCell ref="A2:F2"/>
    <mergeCell ref="A5:A6"/>
    <mergeCell ref="B5:B6"/>
    <mergeCell ref="C5:C6"/>
    <mergeCell ref="D5:D6"/>
    <mergeCell ref="E5:E6"/>
    <mergeCell ref="F5:F6"/>
    <mergeCell ref="F15:F16"/>
    <mergeCell ref="A7:A10"/>
    <mergeCell ref="B7:B10"/>
    <mergeCell ref="C7:C10"/>
    <mergeCell ref="F7:F10"/>
    <mergeCell ref="A12:A14"/>
    <mergeCell ref="B12:B14"/>
    <mergeCell ref="C12:C14"/>
    <mergeCell ref="F12:F14"/>
    <mergeCell ref="A15:A16"/>
    <mergeCell ref="B15:B16"/>
    <mergeCell ref="C15:C16"/>
    <mergeCell ref="D15:D16"/>
    <mergeCell ref="E15:E16"/>
    <mergeCell ref="A20:A21"/>
    <mergeCell ref="B20:B21"/>
    <mergeCell ref="F20:F21"/>
    <mergeCell ref="A22:A23"/>
    <mergeCell ref="B22:B23"/>
    <mergeCell ref="F22:F23"/>
    <mergeCell ref="A24:A25"/>
    <mergeCell ref="B24:B25"/>
    <mergeCell ref="C24:C25"/>
    <mergeCell ref="F24:F25"/>
    <mergeCell ref="A26:A27"/>
    <mergeCell ref="B26:B27"/>
    <mergeCell ref="C26:C27"/>
    <mergeCell ref="F26:F27"/>
    <mergeCell ref="A28:A29"/>
    <mergeCell ref="B28:B29"/>
    <mergeCell ref="F28:F29"/>
    <mergeCell ref="A31:A33"/>
    <mergeCell ref="B31:B33"/>
    <mergeCell ref="C31:C33"/>
    <mergeCell ref="F31:F33"/>
    <mergeCell ref="A37:A38"/>
    <mergeCell ref="B37:B38"/>
    <mergeCell ref="F37:F38"/>
    <mergeCell ref="A39:A40"/>
    <mergeCell ref="B39:B40"/>
    <mergeCell ref="F39:F40"/>
    <mergeCell ref="A45:A47"/>
    <mergeCell ref="B45:B47"/>
    <mergeCell ref="F45:F47"/>
    <mergeCell ref="B50:D50"/>
    <mergeCell ref="E50:F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" zoomScale="145" zoomScaleNormal="145" workbookViewId="0">
      <selection activeCell="K16" sqref="K16"/>
    </sheetView>
  </sheetViews>
  <sheetFormatPr defaultRowHeight="15" x14ac:dyDescent="0.25"/>
  <cols>
    <col min="1" max="1" width="3.85546875" style="91" bestFit="1" customWidth="1"/>
    <col min="2" max="2" width="13" style="91" customWidth="1"/>
    <col min="3" max="3" width="27.140625" style="91" customWidth="1"/>
    <col min="4" max="4" width="12.5703125" style="91" bestFit="1" customWidth="1"/>
    <col min="5" max="5" width="14.28515625" style="91" customWidth="1"/>
    <col min="6" max="6" width="10.28515625" style="91" bestFit="1" customWidth="1"/>
    <col min="7" max="7" width="9.140625" style="91"/>
    <col min="8" max="8" width="11" style="89" bestFit="1" customWidth="1"/>
    <col min="9" max="253" width="9.140625" style="91"/>
    <col min="254" max="254" width="5.42578125" style="91" customWidth="1"/>
    <col min="255" max="255" width="7.85546875" style="91" customWidth="1"/>
    <col min="256" max="256" width="21.85546875" style="91" customWidth="1"/>
    <col min="257" max="257" width="17.28515625" style="91" customWidth="1"/>
    <col min="258" max="258" width="17" style="91" customWidth="1"/>
    <col min="259" max="259" width="14" style="91" customWidth="1"/>
    <col min="260" max="263" width="9.140625" style="91"/>
    <col min="264" max="264" width="11" style="91" bestFit="1" customWidth="1"/>
    <col min="265" max="509" width="9.140625" style="91"/>
    <col min="510" max="510" width="5.42578125" style="91" customWidth="1"/>
    <col min="511" max="511" width="7.85546875" style="91" customWidth="1"/>
    <col min="512" max="512" width="21.85546875" style="91" customWidth="1"/>
    <col min="513" max="513" width="17.28515625" style="91" customWidth="1"/>
    <col min="514" max="514" width="17" style="91" customWidth="1"/>
    <col min="515" max="515" width="14" style="91" customWidth="1"/>
    <col min="516" max="519" width="9.140625" style="91"/>
    <col min="520" max="520" width="11" style="91" bestFit="1" customWidth="1"/>
    <col min="521" max="765" width="9.140625" style="91"/>
    <col min="766" max="766" width="5.42578125" style="91" customWidth="1"/>
    <col min="767" max="767" width="7.85546875" style="91" customWidth="1"/>
    <col min="768" max="768" width="21.85546875" style="91" customWidth="1"/>
    <col min="769" max="769" width="17.28515625" style="91" customWidth="1"/>
    <col min="770" max="770" width="17" style="91" customWidth="1"/>
    <col min="771" max="771" width="14" style="91" customWidth="1"/>
    <col min="772" max="775" width="9.140625" style="91"/>
    <col min="776" max="776" width="11" style="91" bestFit="1" customWidth="1"/>
    <col min="777" max="1021" width="9.140625" style="91"/>
    <col min="1022" max="1022" width="5.42578125" style="91" customWidth="1"/>
    <col min="1023" max="1023" width="7.85546875" style="91" customWidth="1"/>
    <col min="1024" max="1024" width="21.85546875" style="91" customWidth="1"/>
    <col min="1025" max="1025" width="17.28515625" style="91" customWidth="1"/>
    <col min="1026" max="1026" width="17" style="91" customWidth="1"/>
    <col min="1027" max="1027" width="14" style="91" customWidth="1"/>
    <col min="1028" max="1031" width="9.140625" style="91"/>
    <col min="1032" max="1032" width="11" style="91" bestFit="1" customWidth="1"/>
    <col min="1033" max="1277" width="9.140625" style="91"/>
    <col min="1278" max="1278" width="5.42578125" style="91" customWidth="1"/>
    <col min="1279" max="1279" width="7.85546875" style="91" customWidth="1"/>
    <col min="1280" max="1280" width="21.85546875" style="91" customWidth="1"/>
    <col min="1281" max="1281" width="17.28515625" style="91" customWidth="1"/>
    <col min="1282" max="1282" width="17" style="91" customWidth="1"/>
    <col min="1283" max="1283" width="14" style="91" customWidth="1"/>
    <col min="1284" max="1287" width="9.140625" style="91"/>
    <col min="1288" max="1288" width="11" style="91" bestFit="1" customWidth="1"/>
    <col min="1289" max="1533" width="9.140625" style="91"/>
    <col min="1534" max="1534" width="5.42578125" style="91" customWidth="1"/>
    <col min="1535" max="1535" width="7.85546875" style="91" customWidth="1"/>
    <col min="1536" max="1536" width="21.85546875" style="91" customWidth="1"/>
    <col min="1537" max="1537" width="17.28515625" style="91" customWidth="1"/>
    <col min="1538" max="1538" width="17" style="91" customWidth="1"/>
    <col min="1539" max="1539" width="14" style="91" customWidth="1"/>
    <col min="1540" max="1543" width="9.140625" style="91"/>
    <col min="1544" max="1544" width="11" style="91" bestFit="1" customWidth="1"/>
    <col min="1545" max="1789" width="9.140625" style="91"/>
    <col min="1790" max="1790" width="5.42578125" style="91" customWidth="1"/>
    <col min="1791" max="1791" width="7.85546875" style="91" customWidth="1"/>
    <col min="1792" max="1792" width="21.85546875" style="91" customWidth="1"/>
    <col min="1793" max="1793" width="17.28515625" style="91" customWidth="1"/>
    <col min="1794" max="1794" width="17" style="91" customWidth="1"/>
    <col min="1795" max="1795" width="14" style="91" customWidth="1"/>
    <col min="1796" max="1799" width="9.140625" style="91"/>
    <col min="1800" max="1800" width="11" style="91" bestFit="1" customWidth="1"/>
    <col min="1801" max="2045" width="9.140625" style="91"/>
    <col min="2046" max="2046" width="5.42578125" style="91" customWidth="1"/>
    <col min="2047" max="2047" width="7.85546875" style="91" customWidth="1"/>
    <col min="2048" max="2048" width="21.85546875" style="91" customWidth="1"/>
    <col min="2049" max="2049" width="17.28515625" style="91" customWidth="1"/>
    <col min="2050" max="2050" width="17" style="91" customWidth="1"/>
    <col min="2051" max="2051" width="14" style="91" customWidth="1"/>
    <col min="2052" max="2055" width="9.140625" style="91"/>
    <col min="2056" max="2056" width="11" style="91" bestFit="1" customWidth="1"/>
    <col min="2057" max="2301" width="9.140625" style="91"/>
    <col min="2302" max="2302" width="5.42578125" style="91" customWidth="1"/>
    <col min="2303" max="2303" width="7.85546875" style="91" customWidth="1"/>
    <col min="2304" max="2304" width="21.85546875" style="91" customWidth="1"/>
    <col min="2305" max="2305" width="17.28515625" style="91" customWidth="1"/>
    <col min="2306" max="2306" width="17" style="91" customWidth="1"/>
    <col min="2307" max="2307" width="14" style="91" customWidth="1"/>
    <col min="2308" max="2311" width="9.140625" style="91"/>
    <col min="2312" max="2312" width="11" style="91" bestFit="1" customWidth="1"/>
    <col min="2313" max="2557" width="9.140625" style="91"/>
    <col min="2558" max="2558" width="5.42578125" style="91" customWidth="1"/>
    <col min="2559" max="2559" width="7.85546875" style="91" customWidth="1"/>
    <col min="2560" max="2560" width="21.85546875" style="91" customWidth="1"/>
    <col min="2561" max="2561" width="17.28515625" style="91" customWidth="1"/>
    <col min="2562" max="2562" width="17" style="91" customWidth="1"/>
    <col min="2563" max="2563" width="14" style="91" customWidth="1"/>
    <col min="2564" max="2567" width="9.140625" style="91"/>
    <col min="2568" max="2568" width="11" style="91" bestFit="1" customWidth="1"/>
    <col min="2569" max="2813" width="9.140625" style="91"/>
    <col min="2814" max="2814" width="5.42578125" style="91" customWidth="1"/>
    <col min="2815" max="2815" width="7.85546875" style="91" customWidth="1"/>
    <col min="2816" max="2816" width="21.85546875" style="91" customWidth="1"/>
    <col min="2817" max="2817" width="17.28515625" style="91" customWidth="1"/>
    <col min="2818" max="2818" width="17" style="91" customWidth="1"/>
    <col min="2819" max="2819" width="14" style="91" customWidth="1"/>
    <col min="2820" max="2823" width="9.140625" style="91"/>
    <col min="2824" max="2824" width="11" style="91" bestFit="1" customWidth="1"/>
    <col min="2825" max="3069" width="9.140625" style="91"/>
    <col min="3070" max="3070" width="5.42578125" style="91" customWidth="1"/>
    <col min="3071" max="3071" width="7.85546875" style="91" customWidth="1"/>
    <col min="3072" max="3072" width="21.85546875" style="91" customWidth="1"/>
    <col min="3073" max="3073" width="17.28515625" style="91" customWidth="1"/>
    <col min="3074" max="3074" width="17" style="91" customWidth="1"/>
    <col min="3075" max="3075" width="14" style="91" customWidth="1"/>
    <col min="3076" max="3079" width="9.140625" style="91"/>
    <col min="3080" max="3080" width="11" style="91" bestFit="1" customWidth="1"/>
    <col min="3081" max="3325" width="9.140625" style="91"/>
    <col min="3326" max="3326" width="5.42578125" style="91" customWidth="1"/>
    <col min="3327" max="3327" width="7.85546875" style="91" customWidth="1"/>
    <col min="3328" max="3328" width="21.85546875" style="91" customWidth="1"/>
    <col min="3329" max="3329" width="17.28515625" style="91" customWidth="1"/>
    <col min="3330" max="3330" width="17" style="91" customWidth="1"/>
    <col min="3331" max="3331" width="14" style="91" customWidth="1"/>
    <col min="3332" max="3335" width="9.140625" style="91"/>
    <col min="3336" max="3336" width="11" style="91" bestFit="1" customWidth="1"/>
    <col min="3337" max="3581" width="9.140625" style="91"/>
    <col min="3582" max="3582" width="5.42578125" style="91" customWidth="1"/>
    <col min="3583" max="3583" width="7.85546875" style="91" customWidth="1"/>
    <col min="3584" max="3584" width="21.85546875" style="91" customWidth="1"/>
    <col min="3585" max="3585" width="17.28515625" style="91" customWidth="1"/>
    <col min="3586" max="3586" width="17" style="91" customWidth="1"/>
    <col min="3587" max="3587" width="14" style="91" customWidth="1"/>
    <col min="3588" max="3591" width="9.140625" style="91"/>
    <col min="3592" max="3592" width="11" style="91" bestFit="1" customWidth="1"/>
    <col min="3593" max="3837" width="9.140625" style="91"/>
    <col min="3838" max="3838" width="5.42578125" style="91" customWidth="1"/>
    <col min="3839" max="3839" width="7.85546875" style="91" customWidth="1"/>
    <col min="3840" max="3840" width="21.85546875" style="91" customWidth="1"/>
    <col min="3841" max="3841" width="17.28515625" style="91" customWidth="1"/>
    <col min="3842" max="3842" width="17" style="91" customWidth="1"/>
    <col min="3843" max="3843" width="14" style="91" customWidth="1"/>
    <col min="3844" max="3847" width="9.140625" style="91"/>
    <col min="3848" max="3848" width="11" style="91" bestFit="1" customWidth="1"/>
    <col min="3849" max="4093" width="9.140625" style="91"/>
    <col min="4094" max="4094" width="5.42578125" style="91" customWidth="1"/>
    <col min="4095" max="4095" width="7.85546875" style="91" customWidth="1"/>
    <col min="4096" max="4096" width="21.85546875" style="91" customWidth="1"/>
    <col min="4097" max="4097" width="17.28515625" style="91" customWidth="1"/>
    <col min="4098" max="4098" width="17" style="91" customWidth="1"/>
    <col min="4099" max="4099" width="14" style="91" customWidth="1"/>
    <col min="4100" max="4103" width="9.140625" style="91"/>
    <col min="4104" max="4104" width="11" style="91" bestFit="1" customWidth="1"/>
    <col min="4105" max="4349" width="9.140625" style="91"/>
    <col min="4350" max="4350" width="5.42578125" style="91" customWidth="1"/>
    <col min="4351" max="4351" width="7.85546875" style="91" customWidth="1"/>
    <col min="4352" max="4352" width="21.85546875" style="91" customWidth="1"/>
    <col min="4353" max="4353" width="17.28515625" style="91" customWidth="1"/>
    <col min="4354" max="4354" width="17" style="91" customWidth="1"/>
    <col min="4355" max="4355" width="14" style="91" customWidth="1"/>
    <col min="4356" max="4359" width="9.140625" style="91"/>
    <col min="4360" max="4360" width="11" style="91" bestFit="1" customWidth="1"/>
    <col min="4361" max="4605" width="9.140625" style="91"/>
    <col min="4606" max="4606" width="5.42578125" style="91" customWidth="1"/>
    <col min="4607" max="4607" width="7.85546875" style="91" customWidth="1"/>
    <col min="4608" max="4608" width="21.85546875" style="91" customWidth="1"/>
    <col min="4609" max="4609" width="17.28515625" style="91" customWidth="1"/>
    <col min="4610" max="4610" width="17" style="91" customWidth="1"/>
    <col min="4611" max="4611" width="14" style="91" customWidth="1"/>
    <col min="4612" max="4615" width="9.140625" style="91"/>
    <col min="4616" max="4616" width="11" style="91" bestFit="1" customWidth="1"/>
    <col min="4617" max="4861" width="9.140625" style="91"/>
    <col min="4862" max="4862" width="5.42578125" style="91" customWidth="1"/>
    <col min="4863" max="4863" width="7.85546875" style="91" customWidth="1"/>
    <col min="4864" max="4864" width="21.85546875" style="91" customWidth="1"/>
    <col min="4865" max="4865" width="17.28515625" style="91" customWidth="1"/>
    <col min="4866" max="4866" width="17" style="91" customWidth="1"/>
    <col min="4867" max="4867" width="14" style="91" customWidth="1"/>
    <col min="4868" max="4871" width="9.140625" style="91"/>
    <col min="4872" max="4872" width="11" style="91" bestFit="1" customWidth="1"/>
    <col min="4873" max="5117" width="9.140625" style="91"/>
    <col min="5118" max="5118" width="5.42578125" style="91" customWidth="1"/>
    <col min="5119" max="5119" width="7.85546875" style="91" customWidth="1"/>
    <col min="5120" max="5120" width="21.85546875" style="91" customWidth="1"/>
    <col min="5121" max="5121" width="17.28515625" style="91" customWidth="1"/>
    <col min="5122" max="5122" width="17" style="91" customWidth="1"/>
    <col min="5123" max="5123" width="14" style="91" customWidth="1"/>
    <col min="5124" max="5127" width="9.140625" style="91"/>
    <col min="5128" max="5128" width="11" style="91" bestFit="1" customWidth="1"/>
    <col min="5129" max="5373" width="9.140625" style="91"/>
    <col min="5374" max="5374" width="5.42578125" style="91" customWidth="1"/>
    <col min="5375" max="5375" width="7.85546875" style="91" customWidth="1"/>
    <col min="5376" max="5376" width="21.85546875" style="91" customWidth="1"/>
    <col min="5377" max="5377" width="17.28515625" style="91" customWidth="1"/>
    <col min="5378" max="5378" width="17" style="91" customWidth="1"/>
    <col min="5379" max="5379" width="14" style="91" customWidth="1"/>
    <col min="5380" max="5383" width="9.140625" style="91"/>
    <col min="5384" max="5384" width="11" style="91" bestFit="1" customWidth="1"/>
    <col min="5385" max="5629" width="9.140625" style="91"/>
    <col min="5630" max="5630" width="5.42578125" style="91" customWidth="1"/>
    <col min="5631" max="5631" width="7.85546875" style="91" customWidth="1"/>
    <col min="5632" max="5632" width="21.85546875" style="91" customWidth="1"/>
    <col min="5633" max="5633" width="17.28515625" style="91" customWidth="1"/>
    <col min="5634" max="5634" width="17" style="91" customWidth="1"/>
    <col min="5635" max="5635" width="14" style="91" customWidth="1"/>
    <col min="5636" max="5639" width="9.140625" style="91"/>
    <col min="5640" max="5640" width="11" style="91" bestFit="1" customWidth="1"/>
    <col min="5641" max="5885" width="9.140625" style="91"/>
    <col min="5886" max="5886" width="5.42578125" style="91" customWidth="1"/>
    <col min="5887" max="5887" width="7.85546875" style="91" customWidth="1"/>
    <col min="5888" max="5888" width="21.85546875" style="91" customWidth="1"/>
    <col min="5889" max="5889" width="17.28515625" style="91" customWidth="1"/>
    <col min="5890" max="5890" width="17" style="91" customWidth="1"/>
    <col min="5891" max="5891" width="14" style="91" customWidth="1"/>
    <col min="5892" max="5895" width="9.140625" style="91"/>
    <col min="5896" max="5896" width="11" style="91" bestFit="1" customWidth="1"/>
    <col min="5897" max="6141" width="9.140625" style="91"/>
    <col min="6142" max="6142" width="5.42578125" style="91" customWidth="1"/>
    <col min="6143" max="6143" width="7.85546875" style="91" customWidth="1"/>
    <col min="6144" max="6144" width="21.85546875" style="91" customWidth="1"/>
    <col min="6145" max="6145" width="17.28515625" style="91" customWidth="1"/>
    <col min="6146" max="6146" width="17" style="91" customWidth="1"/>
    <col min="6147" max="6147" width="14" style="91" customWidth="1"/>
    <col min="6148" max="6151" width="9.140625" style="91"/>
    <col min="6152" max="6152" width="11" style="91" bestFit="1" customWidth="1"/>
    <col min="6153" max="6397" width="9.140625" style="91"/>
    <col min="6398" max="6398" width="5.42578125" style="91" customWidth="1"/>
    <col min="6399" max="6399" width="7.85546875" style="91" customWidth="1"/>
    <col min="6400" max="6400" width="21.85546875" style="91" customWidth="1"/>
    <col min="6401" max="6401" width="17.28515625" style="91" customWidth="1"/>
    <col min="6402" max="6402" width="17" style="91" customWidth="1"/>
    <col min="6403" max="6403" width="14" style="91" customWidth="1"/>
    <col min="6404" max="6407" width="9.140625" style="91"/>
    <col min="6408" max="6408" width="11" style="91" bestFit="1" customWidth="1"/>
    <col min="6409" max="6653" width="9.140625" style="91"/>
    <col min="6654" max="6654" width="5.42578125" style="91" customWidth="1"/>
    <col min="6655" max="6655" width="7.85546875" style="91" customWidth="1"/>
    <col min="6656" max="6656" width="21.85546875" style="91" customWidth="1"/>
    <col min="6657" max="6657" width="17.28515625" style="91" customWidth="1"/>
    <col min="6658" max="6658" width="17" style="91" customWidth="1"/>
    <col min="6659" max="6659" width="14" style="91" customWidth="1"/>
    <col min="6660" max="6663" width="9.140625" style="91"/>
    <col min="6664" max="6664" width="11" style="91" bestFit="1" customWidth="1"/>
    <col min="6665" max="6909" width="9.140625" style="91"/>
    <col min="6910" max="6910" width="5.42578125" style="91" customWidth="1"/>
    <col min="6911" max="6911" width="7.85546875" style="91" customWidth="1"/>
    <col min="6912" max="6912" width="21.85546875" style="91" customWidth="1"/>
    <col min="6913" max="6913" width="17.28515625" style="91" customWidth="1"/>
    <col min="6914" max="6914" width="17" style="91" customWidth="1"/>
    <col min="6915" max="6915" width="14" style="91" customWidth="1"/>
    <col min="6916" max="6919" width="9.140625" style="91"/>
    <col min="6920" max="6920" width="11" style="91" bestFit="1" customWidth="1"/>
    <col min="6921" max="7165" width="9.140625" style="91"/>
    <col min="7166" max="7166" width="5.42578125" style="91" customWidth="1"/>
    <col min="7167" max="7167" width="7.85546875" style="91" customWidth="1"/>
    <col min="7168" max="7168" width="21.85546875" style="91" customWidth="1"/>
    <col min="7169" max="7169" width="17.28515625" style="91" customWidth="1"/>
    <col min="7170" max="7170" width="17" style="91" customWidth="1"/>
    <col min="7171" max="7171" width="14" style="91" customWidth="1"/>
    <col min="7172" max="7175" width="9.140625" style="91"/>
    <col min="7176" max="7176" width="11" style="91" bestFit="1" customWidth="1"/>
    <col min="7177" max="7421" width="9.140625" style="91"/>
    <col min="7422" max="7422" width="5.42578125" style="91" customWidth="1"/>
    <col min="7423" max="7423" width="7.85546875" style="91" customWidth="1"/>
    <col min="7424" max="7424" width="21.85546875" style="91" customWidth="1"/>
    <col min="7425" max="7425" width="17.28515625" style="91" customWidth="1"/>
    <col min="7426" max="7426" width="17" style="91" customWidth="1"/>
    <col min="7427" max="7427" width="14" style="91" customWidth="1"/>
    <col min="7428" max="7431" width="9.140625" style="91"/>
    <col min="7432" max="7432" width="11" style="91" bestFit="1" customWidth="1"/>
    <col min="7433" max="7677" width="9.140625" style="91"/>
    <col min="7678" max="7678" width="5.42578125" style="91" customWidth="1"/>
    <col min="7679" max="7679" width="7.85546875" style="91" customWidth="1"/>
    <col min="7680" max="7680" width="21.85546875" style="91" customWidth="1"/>
    <col min="7681" max="7681" width="17.28515625" style="91" customWidth="1"/>
    <col min="7682" max="7682" width="17" style="91" customWidth="1"/>
    <col min="7683" max="7683" width="14" style="91" customWidth="1"/>
    <col min="7684" max="7687" width="9.140625" style="91"/>
    <col min="7688" max="7688" width="11" style="91" bestFit="1" customWidth="1"/>
    <col min="7689" max="7933" width="9.140625" style="91"/>
    <col min="7934" max="7934" width="5.42578125" style="91" customWidth="1"/>
    <col min="7935" max="7935" width="7.85546875" style="91" customWidth="1"/>
    <col min="7936" max="7936" width="21.85546875" style="91" customWidth="1"/>
    <col min="7937" max="7937" width="17.28515625" style="91" customWidth="1"/>
    <col min="7938" max="7938" width="17" style="91" customWidth="1"/>
    <col min="7939" max="7939" width="14" style="91" customWidth="1"/>
    <col min="7940" max="7943" width="9.140625" style="91"/>
    <col min="7944" max="7944" width="11" style="91" bestFit="1" customWidth="1"/>
    <col min="7945" max="8189" width="9.140625" style="91"/>
    <col min="8190" max="8190" width="5.42578125" style="91" customWidth="1"/>
    <col min="8191" max="8191" width="7.85546875" style="91" customWidth="1"/>
    <col min="8192" max="8192" width="21.85546875" style="91" customWidth="1"/>
    <col min="8193" max="8193" width="17.28515625" style="91" customWidth="1"/>
    <col min="8194" max="8194" width="17" style="91" customWidth="1"/>
    <col min="8195" max="8195" width="14" style="91" customWidth="1"/>
    <col min="8196" max="8199" width="9.140625" style="91"/>
    <col min="8200" max="8200" width="11" style="91" bestFit="1" customWidth="1"/>
    <col min="8201" max="8445" width="9.140625" style="91"/>
    <col min="8446" max="8446" width="5.42578125" style="91" customWidth="1"/>
    <col min="8447" max="8447" width="7.85546875" style="91" customWidth="1"/>
    <col min="8448" max="8448" width="21.85546875" style="91" customWidth="1"/>
    <col min="8449" max="8449" width="17.28515625" style="91" customWidth="1"/>
    <col min="8450" max="8450" width="17" style="91" customWidth="1"/>
    <col min="8451" max="8451" width="14" style="91" customWidth="1"/>
    <col min="8452" max="8455" width="9.140625" style="91"/>
    <col min="8456" max="8456" width="11" style="91" bestFit="1" customWidth="1"/>
    <col min="8457" max="8701" width="9.140625" style="91"/>
    <col min="8702" max="8702" width="5.42578125" style="91" customWidth="1"/>
    <col min="8703" max="8703" width="7.85546875" style="91" customWidth="1"/>
    <col min="8704" max="8704" width="21.85546875" style="91" customWidth="1"/>
    <col min="8705" max="8705" width="17.28515625" style="91" customWidth="1"/>
    <col min="8706" max="8706" width="17" style="91" customWidth="1"/>
    <col min="8707" max="8707" width="14" style="91" customWidth="1"/>
    <col min="8708" max="8711" width="9.140625" style="91"/>
    <col min="8712" max="8712" width="11" style="91" bestFit="1" customWidth="1"/>
    <col min="8713" max="8957" width="9.140625" style="91"/>
    <col min="8958" max="8958" width="5.42578125" style="91" customWidth="1"/>
    <col min="8959" max="8959" width="7.85546875" style="91" customWidth="1"/>
    <col min="8960" max="8960" width="21.85546875" style="91" customWidth="1"/>
    <col min="8961" max="8961" width="17.28515625" style="91" customWidth="1"/>
    <col min="8962" max="8962" width="17" style="91" customWidth="1"/>
    <col min="8963" max="8963" width="14" style="91" customWidth="1"/>
    <col min="8964" max="8967" width="9.140625" style="91"/>
    <col min="8968" max="8968" width="11" style="91" bestFit="1" customWidth="1"/>
    <col min="8969" max="9213" width="9.140625" style="91"/>
    <col min="9214" max="9214" width="5.42578125" style="91" customWidth="1"/>
    <col min="9215" max="9215" width="7.85546875" style="91" customWidth="1"/>
    <col min="9216" max="9216" width="21.85546875" style="91" customWidth="1"/>
    <col min="9217" max="9217" width="17.28515625" style="91" customWidth="1"/>
    <col min="9218" max="9218" width="17" style="91" customWidth="1"/>
    <col min="9219" max="9219" width="14" style="91" customWidth="1"/>
    <col min="9220" max="9223" width="9.140625" style="91"/>
    <col min="9224" max="9224" width="11" style="91" bestFit="1" customWidth="1"/>
    <col min="9225" max="9469" width="9.140625" style="91"/>
    <col min="9470" max="9470" width="5.42578125" style="91" customWidth="1"/>
    <col min="9471" max="9471" width="7.85546875" style="91" customWidth="1"/>
    <col min="9472" max="9472" width="21.85546875" style="91" customWidth="1"/>
    <col min="9473" max="9473" width="17.28515625" style="91" customWidth="1"/>
    <col min="9474" max="9474" width="17" style="91" customWidth="1"/>
    <col min="9475" max="9475" width="14" style="91" customWidth="1"/>
    <col min="9476" max="9479" width="9.140625" style="91"/>
    <col min="9480" max="9480" width="11" style="91" bestFit="1" customWidth="1"/>
    <col min="9481" max="9725" width="9.140625" style="91"/>
    <col min="9726" max="9726" width="5.42578125" style="91" customWidth="1"/>
    <col min="9727" max="9727" width="7.85546875" style="91" customWidth="1"/>
    <col min="9728" max="9728" width="21.85546875" style="91" customWidth="1"/>
    <col min="9729" max="9729" width="17.28515625" style="91" customWidth="1"/>
    <col min="9730" max="9730" width="17" style="91" customWidth="1"/>
    <col min="9731" max="9731" width="14" style="91" customWidth="1"/>
    <col min="9732" max="9735" width="9.140625" style="91"/>
    <col min="9736" max="9736" width="11" style="91" bestFit="1" customWidth="1"/>
    <col min="9737" max="9981" width="9.140625" style="91"/>
    <col min="9982" max="9982" width="5.42578125" style="91" customWidth="1"/>
    <col min="9983" max="9983" width="7.85546875" style="91" customWidth="1"/>
    <col min="9984" max="9984" width="21.85546875" style="91" customWidth="1"/>
    <col min="9985" max="9985" width="17.28515625" style="91" customWidth="1"/>
    <col min="9986" max="9986" width="17" style="91" customWidth="1"/>
    <col min="9987" max="9987" width="14" style="91" customWidth="1"/>
    <col min="9988" max="9991" width="9.140625" style="91"/>
    <col min="9992" max="9992" width="11" style="91" bestFit="1" customWidth="1"/>
    <col min="9993" max="10237" width="9.140625" style="91"/>
    <col min="10238" max="10238" width="5.42578125" style="91" customWidth="1"/>
    <col min="10239" max="10239" width="7.85546875" style="91" customWidth="1"/>
    <col min="10240" max="10240" width="21.85546875" style="91" customWidth="1"/>
    <col min="10241" max="10241" width="17.28515625" style="91" customWidth="1"/>
    <col min="10242" max="10242" width="17" style="91" customWidth="1"/>
    <col min="10243" max="10243" width="14" style="91" customWidth="1"/>
    <col min="10244" max="10247" width="9.140625" style="91"/>
    <col min="10248" max="10248" width="11" style="91" bestFit="1" customWidth="1"/>
    <col min="10249" max="10493" width="9.140625" style="91"/>
    <col min="10494" max="10494" width="5.42578125" style="91" customWidth="1"/>
    <col min="10495" max="10495" width="7.85546875" style="91" customWidth="1"/>
    <col min="10496" max="10496" width="21.85546875" style="91" customWidth="1"/>
    <col min="10497" max="10497" width="17.28515625" style="91" customWidth="1"/>
    <col min="10498" max="10498" width="17" style="91" customWidth="1"/>
    <col min="10499" max="10499" width="14" style="91" customWidth="1"/>
    <col min="10500" max="10503" width="9.140625" style="91"/>
    <col min="10504" max="10504" width="11" style="91" bestFit="1" customWidth="1"/>
    <col min="10505" max="10749" width="9.140625" style="91"/>
    <col min="10750" max="10750" width="5.42578125" style="91" customWidth="1"/>
    <col min="10751" max="10751" width="7.85546875" style="91" customWidth="1"/>
    <col min="10752" max="10752" width="21.85546875" style="91" customWidth="1"/>
    <col min="10753" max="10753" width="17.28515625" style="91" customWidth="1"/>
    <col min="10754" max="10754" width="17" style="91" customWidth="1"/>
    <col min="10755" max="10755" width="14" style="91" customWidth="1"/>
    <col min="10756" max="10759" width="9.140625" style="91"/>
    <col min="10760" max="10760" width="11" style="91" bestFit="1" customWidth="1"/>
    <col min="10761" max="11005" width="9.140625" style="91"/>
    <col min="11006" max="11006" width="5.42578125" style="91" customWidth="1"/>
    <col min="11007" max="11007" width="7.85546875" style="91" customWidth="1"/>
    <col min="11008" max="11008" width="21.85546875" style="91" customWidth="1"/>
    <col min="11009" max="11009" width="17.28515625" style="91" customWidth="1"/>
    <col min="11010" max="11010" width="17" style="91" customWidth="1"/>
    <col min="11011" max="11011" width="14" style="91" customWidth="1"/>
    <col min="11012" max="11015" width="9.140625" style="91"/>
    <col min="11016" max="11016" width="11" style="91" bestFit="1" customWidth="1"/>
    <col min="11017" max="11261" width="9.140625" style="91"/>
    <col min="11262" max="11262" width="5.42578125" style="91" customWidth="1"/>
    <col min="11263" max="11263" width="7.85546875" style="91" customWidth="1"/>
    <col min="11264" max="11264" width="21.85546875" style="91" customWidth="1"/>
    <col min="11265" max="11265" width="17.28515625" style="91" customWidth="1"/>
    <col min="11266" max="11266" width="17" style="91" customWidth="1"/>
    <col min="11267" max="11267" width="14" style="91" customWidth="1"/>
    <col min="11268" max="11271" width="9.140625" style="91"/>
    <col min="11272" max="11272" width="11" style="91" bestFit="1" customWidth="1"/>
    <col min="11273" max="11517" width="9.140625" style="91"/>
    <col min="11518" max="11518" width="5.42578125" style="91" customWidth="1"/>
    <col min="11519" max="11519" width="7.85546875" style="91" customWidth="1"/>
    <col min="11520" max="11520" width="21.85546875" style="91" customWidth="1"/>
    <col min="11521" max="11521" width="17.28515625" style="91" customWidth="1"/>
    <col min="11522" max="11522" width="17" style="91" customWidth="1"/>
    <col min="11523" max="11523" width="14" style="91" customWidth="1"/>
    <col min="11524" max="11527" width="9.140625" style="91"/>
    <col min="11528" max="11528" width="11" style="91" bestFit="1" customWidth="1"/>
    <col min="11529" max="11773" width="9.140625" style="91"/>
    <col min="11774" max="11774" width="5.42578125" style="91" customWidth="1"/>
    <col min="11775" max="11775" width="7.85546875" style="91" customWidth="1"/>
    <col min="11776" max="11776" width="21.85546875" style="91" customWidth="1"/>
    <col min="11777" max="11777" width="17.28515625" style="91" customWidth="1"/>
    <col min="11778" max="11778" width="17" style="91" customWidth="1"/>
    <col min="11779" max="11779" width="14" style="91" customWidth="1"/>
    <col min="11780" max="11783" width="9.140625" style="91"/>
    <col min="11784" max="11784" width="11" style="91" bestFit="1" customWidth="1"/>
    <col min="11785" max="12029" width="9.140625" style="91"/>
    <col min="12030" max="12030" width="5.42578125" style="91" customWidth="1"/>
    <col min="12031" max="12031" width="7.85546875" style="91" customWidth="1"/>
    <col min="12032" max="12032" width="21.85546875" style="91" customWidth="1"/>
    <col min="12033" max="12033" width="17.28515625" style="91" customWidth="1"/>
    <col min="12034" max="12034" width="17" style="91" customWidth="1"/>
    <col min="12035" max="12035" width="14" style="91" customWidth="1"/>
    <col min="12036" max="12039" width="9.140625" style="91"/>
    <col min="12040" max="12040" width="11" style="91" bestFit="1" customWidth="1"/>
    <col min="12041" max="12285" width="9.140625" style="91"/>
    <col min="12286" max="12286" width="5.42578125" style="91" customWidth="1"/>
    <col min="12287" max="12287" width="7.85546875" style="91" customWidth="1"/>
    <col min="12288" max="12288" width="21.85546875" style="91" customWidth="1"/>
    <col min="12289" max="12289" width="17.28515625" style="91" customWidth="1"/>
    <col min="12290" max="12290" width="17" style="91" customWidth="1"/>
    <col min="12291" max="12291" width="14" style="91" customWidth="1"/>
    <col min="12292" max="12295" width="9.140625" style="91"/>
    <col min="12296" max="12296" width="11" style="91" bestFit="1" customWidth="1"/>
    <col min="12297" max="12541" width="9.140625" style="91"/>
    <col min="12542" max="12542" width="5.42578125" style="91" customWidth="1"/>
    <col min="12543" max="12543" width="7.85546875" style="91" customWidth="1"/>
    <col min="12544" max="12544" width="21.85546875" style="91" customWidth="1"/>
    <col min="12545" max="12545" width="17.28515625" style="91" customWidth="1"/>
    <col min="12546" max="12546" width="17" style="91" customWidth="1"/>
    <col min="12547" max="12547" width="14" style="91" customWidth="1"/>
    <col min="12548" max="12551" width="9.140625" style="91"/>
    <col min="12552" max="12552" width="11" style="91" bestFit="1" customWidth="1"/>
    <col min="12553" max="12797" width="9.140625" style="91"/>
    <col min="12798" max="12798" width="5.42578125" style="91" customWidth="1"/>
    <col min="12799" max="12799" width="7.85546875" style="91" customWidth="1"/>
    <col min="12800" max="12800" width="21.85546875" style="91" customWidth="1"/>
    <col min="12801" max="12801" width="17.28515625" style="91" customWidth="1"/>
    <col min="12802" max="12802" width="17" style="91" customWidth="1"/>
    <col min="12803" max="12803" width="14" style="91" customWidth="1"/>
    <col min="12804" max="12807" width="9.140625" style="91"/>
    <col min="12808" max="12808" width="11" style="91" bestFit="1" customWidth="1"/>
    <col min="12809" max="13053" width="9.140625" style="91"/>
    <col min="13054" max="13054" width="5.42578125" style="91" customWidth="1"/>
    <col min="13055" max="13055" width="7.85546875" style="91" customWidth="1"/>
    <col min="13056" max="13056" width="21.85546875" style="91" customWidth="1"/>
    <col min="13057" max="13057" width="17.28515625" style="91" customWidth="1"/>
    <col min="13058" max="13058" width="17" style="91" customWidth="1"/>
    <col min="13059" max="13059" width="14" style="91" customWidth="1"/>
    <col min="13060" max="13063" width="9.140625" style="91"/>
    <col min="13064" max="13064" width="11" style="91" bestFit="1" customWidth="1"/>
    <col min="13065" max="13309" width="9.140625" style="91"/>
    <col min="13310" max="13310" width="5.42578125" style="91" customWidth="1"/>
    <col min="13311" max="13311" width="7.85546875" style="91" customWidth="1"/>
    <col min="13312" max="13312" width="21.85546875" style="91" customWidth="1"/>
    <col min="13313" max="13313" width="17.28515625" style="91" customWidth="1"/>
    <col min="13314" max="13314" width="17" style="91" customWidth="1"/>
    <col min="13315" max="13315" width="14" style="91" customWidth="1"/>
    <col min="13316" max="13319" width="9.140625" style="91"/>
    <col min="13320" max="13320" width="11" style="91" bestFit="1" customWidth="1"/>
    <col min="13321" max="13565" width="9.140625" style="91"/>
    <col min="13566" max="13566" width="5.42578125" style="91" customWidth="1"/>
    <col min="13567" max="13567" width="7.85546875" style="91" customWidth="1"/>
    <col min="13568" max="13568" width="21.85546875" style="91" customWidth="1"/>
    <col min="13569" max="13569" width="17.28515625" style="91" customWidth="1"/>
    <col min="13570" max="13570" width="17" style="91" customWidth="1"/>
    <col min="13571" max="13571" width="14" style="91" customWidth="1"/>
    <col min="13572" max="13575" width="9.140625" style="91"/>
    <col min="13576" max="13576" width="11" style="91" bestFit="1" customWidth="1"/>
    <col min="13577" max="13821" width="9.140625" style="91"/>
    <col min="13822" max="13822" width="5.42578125" style="91" customWidth="1"/>
    <col min="13823" max="13823" width="7.85546875" style="91" customWidth="1"/>
    <col min="13824" max="13824" width="21.85546875" style="91" customWidth="1"/>
    <col min="13825" max="13825" width="17.28515625" style="91" customWidth="1"/>
    <col min="13826" max="13826" width="17" style="91" customWidth="1"/>
    <col min="13827" max="13827" width="14" style="91" customWidth="1"/>
    <col min="13828" max="13831" width="9.140625" style="91"/>
    <col min="13832" max="13832" width="11" style="91" bestFit="1" customWidth="1"/>
    <col min="13833" max="14077" width="9.140625" style="91"/>
    <col min="14078" max="14078" width="5.42578125" style="91" customWidth="1"/>
    <col min="14079" max="14079" width="7.85546875" style="91" customWidth="1"/>
    <col min="14080" max="14080" width="21.85546875" style="91" customWidth="1"/>
    <col min="14081" max="14081" width="17.28515625" style="91" customWidth="1"/>
    <col min="14082" max="14082" width="17" style="91" customWidth="1"/>
    <col min="14083" max="14083" width="14" style="91" customWidth="1"/>
    <col min="14084" max="14087" width="9.140625" style="91"/>
    <col min="14088" max="14088" width="11" style="91" bestFit="1" customWidth="1"/>
    <col min="14089" max="14333" width="9.140625" style="91"/>
    <col min="14334" max="14334" width="5.42578125" style="91" customWidth="1"/>
    <col min="14335" max="14335" width="7.85546875" style="91" customWidth="1"/>
    <col min="14336" max="14336" width="21.85546875" style="91" customWidth="1"/>
    <col min="14337" max="14337" width="17.28515625" style="91" customWidth="1"/>
    <col min="14338" max="14338" width="17" style="91" customWidth="1"/>
    <col min="14339" max="14339" width="14" style="91" customWidth="1"/>
    <col min="14340" max="14343" width="9.140625" style="91"/>
    <col min="14344" max="14344" width="11" style="91" bestFit="1" customWidth="1"/>
    <col min="14345" max="14589" width="9.140625" style="91"/>
    <col min="14590" max="14590" width="5.42578125" style="91" customWidth="1"/>
    <col min="14591" max="14591" width="7.85546875" style="91" customWidth="1"/>
    <col min="14592" max="14592" width="21.85546875" style="91" customWidth="1"/>
    <col min="14593" max="14593" width="17.28515625" style="91" customWidth="1"/>
    <col min="14594" max="14594" width="17" style="91" customWidth="1"/>
    <col min="14595" max="14595" width="14" style="91" customWidth="1"/>
    <col min="14596" max="14599" width="9.140625" style="91"/>
    <col min="14600" max="14600" width="11" style="91" bestFit="1" customWidth="1"/>
    <col min="14601" max="14845" width="9.140625" style="91"/>
    <col min="14846" max="14846" width="5.42578125" style="91" customWidth="1"/>
    <col min="14847" max="14847" width="7.85546875" style="91" customWidth="1"/>
    <col min="14848" max="14848" width="21.85546875" style="91" customWidth="1"/>
    <col min="14849" max="14849" width="17.28515625" style="91" customWidth="1"/>
    <col min="14850" max="14850" width="17" style="91" customWidth="1"/>
    <col min="14851" max="14851" width="14" style="91" customWidth="1"/>
    <col min="14852" max="14855" width="9.140625" style="91"/>
    <col min="14856" max="14856" width="11" style="91" bestFit="1" customWidth="1"/>
    <col min="14857" max="15101" width="9.140625" style="91"/>
    <col min="15102" max="15102" width="5.42578125" style="91" customWidth="1"/>
    <col min="15103" max="15103" width="7.85546875" style="91" customWidth="1"/>
    <col min="15104" max="15104" width="21.85546875" style="91" customWidth="1"/>
    <col min="15105" max="15105" width="17.28515625" style="91" customWidth="1"/>
    <col min="15106" max="15106" width="17" style="91" customWidth="1"/>
    <col min="15107" max="15107" width="14" style="91" customWidth="1"/>
    <col min="15108" max="15111" width="9.140625" style="91"/>
    <col min="15112" max="15112" width="11" style="91" bestFit="1" customWidth="1"/>
    <col min="15113" max="15357" width="9.140625" style="91"/>
    <col min="15358" max="15358" width="5.42578125" style="91" customWidth="1"/>
    <col min="15359" max="15359" width="7.85546875" style="91" customWidth="1"/>
    <col min="15360" max="15360" width="21.85546875" style="91" customWidth="1"/>
    <col min="15361" max="15361" width="17.28515625" style="91" customWidth="1"/>
    <col min="15362" max="15362" width="17" style="91" customWidth="1"/>
    <col min="15363" max="15363" width="14" style="91" customWidth="1"/>
    <col min="15364" max="15367" width="9.140625" style="91"/>
    <col min="15368" max="15368" width="11" style="91" bestFit="1" customWidth="1"/>
    <col min="15369" max="15613" width="9.140625" style="91"/>
    <col min="15614" max="15614" width="5.42578125" style="91" customWidth="1"/>
    <col min="15615" max="15615" width="7.85546875" style="91" customWidth="1"/>
    <col min="15616" max="15616" width="21.85546875" style="91" customWidth="1"/>
    <col min="15617" max="15617" width="17.28515625" style="91" customWidth="1"/>
    <col min="15618" max="15618" width="17" style="91" customWidth="1"/>
    <col min="15619" max="15619" width="14" style="91" customWidth="1"/>
    <col min="15620" max="15623" width="9.140625" style="91"/>
    <col min="15624" max="15624" width="11" style="91" bestFit="1" customWidth="1"/>
    <col min="15625" max="15869" width="9.140625" style="91"/>
    <col min="15870" max="15870" width="5.42578125" style="91" customWidth="1"/>
    <col min="15871" max="15871" width="7.85546875" style="91" customWidth="1"/>
    <col min="15872" max="15872" width="21.85546875" style="91" customWidth="1"/>
    <col min="15873" max="15873" width="17.28515625" style="91" customWidth="1"/>
    <col min="15874" max="15874" width="17" style="91" customWidth="1"/>
    <col min="15875" max="15875" width="14" style="91" customWidth="1"/>
    <col min="15876" max="15879" width="9.140625" style="91"/>
    <col min="15880" max="15880" width="11" style="91" bestFit="1" customWidth="1"/>
    <col min="15881" max="16125" width="9.140625" style="91"/>
    <col min="16126" max="16126" width="5.42578125" style="91" customWidth="1"/>
    <col min="16127" max="16127" width="7.85546875" style="91" customWidth="1"/>
    <col min="16128" max="16128" width="21.85546875" style="91" customWidth="1"/>
    <col min="16129" max="16129" width="17.28515625" style="91" customWidth="1"/>
    <col min="16130" max="16130" width="17" style="91" customWidth="1"/>
    <col min="16131" max="16131" width="14" style="91" customWidth="1"/>
    <col min="16132" max="16135" width="9.140625" style="91"/>
    <col min="16136" max="16136" width="11" style="91" bestFit="1" customWidth="1"/>
    <col min="16137" max="16384" width="9.140625" style="91"/>
  </cols>
  <sheetData>
    <row r="1" spans="1:8" s="89" customFormat="1" ht="18" x14ac:dyDescent="0.25">
      <c r="A1" s="157" t="s">
        <v>138</v>
      </c>
      <c r="B1" s="157"/>
      <c r="C1" s="157"/>
      <c r="D1" s="157"/>
      <c r="E1" s="157"/>
      <c r="F1" s="157"/>
    </row>
    <row r="2" spans="1:8" s="89" customFormat="1" ht="17.25" x14ac:dyDescent="0.3">
      <c r="A2" s="156" t="s">
        <v>139</v>
      </c>
      <c r="B2" s="156"/>
      <c r="C2" s="156"/>
      <c r="D2" s="156"/>
      <c r="E2" s="156"/>
      <c r="F2" s="156"/>
      <c r="G2" s="90"/>
      <c r="H2" s="90"/>
    </row>
    <row r="3" spans="1:8" s="89" customFormat="1" ht="18" x14ac:dyDescent="0.25">
      <c r="A3" s="157" t="s">
        <v>140</v>
      </c>
      <c r="B3" s="157"/>
      <c r="C3" s="157"/>
      <c r="D3" s="157"/>
      <c r="E3" s="157"/>
      <c r="F3" s="157"/>
    </row>
    <row r="4" spans="1:8" ht="15.75" x14ac:dyDescent="0.25">
      <c r="A4" s="115"/>
      <c r="B4" s="116"/>
      <c r="C4" s="116"/>
      <c r="E4" s="89"/>
      <c r="H4" s="91"/>
    </row>
    <row r="5" spans="1:8" ht="15.75" x14ac:dyDescent="0.25">
      <c r="A5" s="159" t="s">
        <v>0</v>
      </c>
      <c r="B5" s="161" t="s">
        <v>235</v>
      </c>
      <c r="C5" s="162"/>
      <c r="D5" s="163" t="s">
        <v>28</v>
      </c>
      <c r="E5" s="163" t="s">
        <v>27</v>
      </c>
      <c r="F5" s="165" t="s">
        <v>238</v>
      </c>
      <c r="H5" s="91"/>
    </row>
    <row r="6" spans="1:8" ht="15.75" x14ac:dyDescent="0.25">
      <c r="A6" s="160"/>
      <c r="B6" s="119" t="s">
        <v>236</v>
      </c>
      <c r="C6" s="119" t="s">
        <v>237</v>
      </c>
      <c r="D6" s="164"/>
      <c r="E6" s="164"/>
      <c r="F6" s="166"/>
      <c r="H6" s="91"/>
    </row>
    <row r="7" spans="1:8" s="95" customFormat="1" x14ac:dyDescent="0.25">
      <c r="A7" s="92" t="s">
        <v>142</v>
      </c>
      <c r="B7" s="117" t="s">
        <v>143</v>
      </c>
      <c r="C7" s="94" t="s">
        <v>144</v>
      </c>
      <c r="D7" s="118">
        <v>46997</v>
      </c>
      <c r="E7" s="118">
        <v>45628</v>
      </c>
      <c r="F7" s="118">
        <f>SUM(D7:E7)</f>
        <v>92625</v>
      </c>
      <c r="H7" s="96"/>
    </row>
    <row r="8" spans="1:8" s="95" customFormat="1" x14ac:dyDescent="0.25">
      <c r="A8" s="97" t="s">
        <v>145</v>
      </c>
      <c r="B8" s="98" t="s">
        <v>146</v>
      </c>
      <c r="C8" s="99" t="s">
        <v>147</v>
      </c>
      <c r="D8" s="113">
        <v>34408</v>
      </c>
      <c r="E8" s="113">
        <v>33421</v>
      </c>
      <c r="F8" s="113">
        <v>67829</v>
      </c>
      <c r="H8" s="96"/>
    </row>
    <row r="9" spans="1:8" s="95" customFormat="1" x14ac:dyDescent="0.25">
      <c r="A9" s="92" t="s">
        <v>148</v>
      </c>
      <c r="B9" s="93" t="s">
        <v>149</v>
      </c>
      <c r="C9" s="94" t="s">
        <v>150</v>
      </c>
      <c r="D9" s="111">
        <v>29547</v>
      </c>
      <c r="E9" s="111">
        <v>29672</v>
      </c>
      <c r="F9" s="111">
        <f t="shared" ref="F9" si="0">SUM(D9:E9)</f>
        <v>59219</v>
      </c>
      <c r="H9" s="96"/>
    </row>
    <row r="10" spans="1:8" s="95" customFormat="1" x14ac:dyDescent="0.25">
      <c r="A10" s="97" t="s">
        <v>151</v>
      </c>
      <c r="B10" s="98" t="s">
        <v>152</v>
      </c>
      <c r="C10" s="99" t="s">
        <v>153</v>
      </c>
      <c r="D10" s="112">
        <v>20734</v>
      </c>
      <c r="E10" s="112">
        <v>21039</v>
      </c>
      <c r="F10" s="112">
        <v>41773</v>
      </c>
      <c r="H10" s="96"/>
    </row>
    <row r="11" spans="1:8" s="95" customFormat="1" x14ac:dyDescent="0.25">
      <c r="A11" s="92" t="s">
        <v>154</v>
      </c>
      <c r="B11" s="93" t="s">
        <v>155</v>
      </c>
      <c r="C11" s="94" t="s">
        <v>156</v>
      </c>
      <c r="D11" s="111">
        <v>24805</v>
      </c>
      <c r="E11" s="111">
        <v>25076</v>
      </c>
      <c r="F11" s="111">
        <f t="shared" ref="F11" si="1">SUM(D11:E11)</f>
        <v>49881</v>
      </c>
      <c r="H11" s="96"/>
    </row>
    <row r="12" spans="1:8" s="95" customFormat="1" x14ac:dyDescent="0.25">
      <c r="A12" s="97" t="s">
        <v>157</v>
      </c>
      <c r="B12" s="98" t="s">
        <v>158</v>
      </c>
      <c r="C12" s="99" t="s">
        <v>159</v>
      </c>
      <c r="D12" s="112">
        <v>15753</v>
      </c>
      <c r="E12" s="112">
        <v>15439</v>
      </c>
      <c r="F12" s="112">
        <v>31192</v>
      </c>
      <c r="H12" s="96"/>
    </row>
    <row r="13" spans="1:8" s="95" customFormat="1" x14ac:dyDescent="0.25">
      <c r="A13" s="92" t="s">
        <v>160</v>
      </c>
      <c r="B13" s="93" t="s">
        <v>161</v>
      </c>
      <c r="C13" s="94" t="s">
        <v>162</v>
      </c>
      <c r="D13" s="111">
        <v>19554</v>
      </c>
      <c r="E13" s="111">
        <v>19128</v>
      </c>
      <c r="F13" s="111">
        <f t="shared" ref="F13" si="2">SUM(D13:E13)</f>
        <v>38682</v>
      </c>
      <c r="H13" s="96"/>
    </row>
    <row r="14" spans="1:8" s="95" customFormat="1" x14ac:dyDescent="0.25">
      <c r="A14" s="97" t="s">
        <v>163</v>
      </c>
      <c r="B14" s="98" t="s">
        <v>164</v>
      </c>
      <c r="C14" s="100" t="s">
        <v>165</v>
      </c>
      <c r="D14" s="112">
        <v>32640</v>
      </c>
      <c r="E14" s="112">
        <v>32180</v>
      </c>
      <c r="F14" s="112">
        <v>64820</v>
      </c>
      <c r="H14" s="96"/>
    </row>
    <row r="15" spans="1:8" s="95" customFormat="1" x14ac:dyDescent="0.25">
      <c r="A15" s="92" t="s">
        <v>166</v>
      </c>
      <c r="B15" s="101" t="s">
        <v>167</v>
      </c>
      <c r="C15" s="102" t="s">
        <v>168</v>
      </c>
      <c r="D15" s="111">
        <v>35217</v>
      </c>
      <c r="E15" s="111">
        <v>34592</v>
      </c>
      <c r="F15" s="111">
        <f t="shared" ref="F15:F17" si="3">SUM(D15:E15)</f>
        <v>69809</v>
      </c>
      <c r="H15" s="96"/>
    </row>
    <row r="16" spans="1:8" s="95" customFormat="1" x14ac:dyDescent="0.25">
      <c r="A16" s="103" t="s">
        <v>169</v>
      </c>
      <c r="B16" s="104" t="s">
        <v>170</v>
      </c>
      <c r="C16" s="100" t="s">
        <v>171</v>
      </c>
      <c r="D16" s="111">
        <v>35499</v>
      </c>
      <c r="E16" s="111">
        <v>34913</v>
      </c>
      <c r="F16" s="111">
        <f t="shared" si="3"/>
        <v>70412</v>
      </c>
      <c r="H16" s="96"/>
    </row>
    <row r="17" spans="1:8" s="95" customFormat="1" x14ac:dyDescent="0.25">
      <c r="A17" s="105" t="s">
        <v>172</v>
      </c>
      <c r="B17" s="101" t="s">
        <v>173</v>
      </c>
      <c r="C17" s="102" t="s">
        <v>174</v>
      </c>
      <c r="D17" s="111">
        <v>45480</v>
      </c>
      <c r="E17" s="111">
        <v>44972</v>
      </c>
      <c r="F17" s="111">
        <f t="shared" si="3"/>
        <v>90452</v>
      </c>
      <c r="H17" s="96"/>
    </row>
    <row r="18" spans="1:8" s="95" customFormat="1" x14ac:dyDescent="0.25">
      <c r="A18" s="103" t="s">
        <v>175</v>
      </c>
      <c r="B18" s="104" t="s">
        <v>176</v>
      </c>
      <c r="C18" s="100" t="s">
        <v>177</v>
      </c>
      <c r="D18" s="112">
        <v>32536</v>
      </c>
      <c r="E18" s="112">
        <v>32436</v>
      </c>
      <c r="F18" s="112">
        <v>64972</v>
      </c>
      <c r="H18" s="96"/>
    </row>
    <row r="19" spans="1:8" s="95" customFormat="1" x14ac:dyDescent="0.25">
      <c r="A19" s="105" t="s">
        <v>178</v>
      </c>
      <c r="B19" s="101" t="s">
        <v>179</v>
      </c>
      <c r="C19" s="102" t="s">
        <v>180</v>
      </c>
      <c r="D19" s="111">
        <v>39091</v>
      </c>
      <c r="E19" s="111">
        <v>38772</v>
      </c>
      <c r="F19" s="111">
        <f t="shared" ref="F19:F23" si="4">SUM(D19:E19)</f>
        <v>77863</v>
      </c>
      <c r="H19" s="96"/>
    </row>
    <row r="20" spans="1:8" s="95" customFormat="1" x14ac:dyDescent="0.25">
      <c r="A20" s="103" t="s">
        <v>181</v>
      </c>
      <c r="B20" s="104" t="s">
        <v>182</v>
      </c>
      <c r="C20" s="100" t="s">
        <v>183</v>
      </c>
      <c r="D20" s="111">
        <v>23587</v>
      </c>
      <c r="E20" s="111">
        <v>23359</v>
      </c>
      <c r="F20" s="111">
        <f t="shared" si="4"/>
        <v>46946</v>
      </c>
      <c r="H20" s="96"/>
    </row>
    <row r="21" spans="1:8" s="95" customFormat="1" x14ac:dyDescent="0.25">
      <c r="A21" s="105" t="s">
        <v>184</v>
      </c>
      <c r="B21" s="101" t="s">
        <v>185</v>
      </c>
      <c r="C21" s="102" t="s">
        <v>186</v>
      </c>
      <c r="D21" s="111">
        <v>60592</v>
      </c>
      <c r="E21" s="111">
        <v>60114</v>
      </c>
      <c r="F21" s="111">
        <f t="shared" si="4"/>
        <v>120706</v>
      </c>
      <c r="H21" s="96"/>
    </row>
    <row r="22" spans="1:8" s="95" customFormat="1" x14ac:dyDescent="0.25">
      <c r="A22" s="103" t="s">
        <v>187</v>
      </c>
      <c r="B22" s="104" t="s">
        <v>188</v>
      </c>
      <c r="C22" s="100" t="s">
        <v>189</v>
      </c>
      <c r="D22" s="111">
        <v>29124</v>
      </c>
      <c r="E22" s="111">
        <v>28369</v>
      </c>
      <c r="F22" s="111">
        <f t="shared" si="4"/>
        <v>57493</v>
      </c>
      <c r="H22" s="96"/>
    </row>
    <row r="23" spans="1:8" s="95" customFormat="1" x14ac:dyDescent="0.25">
      <c r="A23" s="105" t="s">
        <v>190</v>
      </c>
      <c r="B23" s="101" t="s">
        <v>191</v>
      </c>
      <c r="C23" s="102" t="s">
        <v>192</v>
      </c>
      <c r="D23" s="111">
        <v>16133</v>
      </c>
      <c r="E23" s="111">
        <v>15623</v>
      </c>
      <c r="F23" s="111">
        <f t="shared" si="4"/>
        <v>31756</v>
      </c>
      <c r="H23" s="96"/>
    </row>
    <row r="24" spans="1:8" s="95" customFormat="1" x14ac:dyDescent="0.25">
      <c r="A24" s="103" t="s">
        <v>193</v>
      </c>
      <c r="B24" s="104" t="s">
        <v>194</v>
      </c>
      <c r="C24" s="100" t="s">
        <v>195</v>
      </c>
      <c r="D24" s="112">
        <v>29692</v>
      </c>
      <c r="E24" s="112">
        <v>29027</v>
      </c>
      <c r="F24" s="112">
        <v>58719</v>
      </c>
      <c r="H24" s="96"/>
    </row>
    <row r="25" spans="1:8" s="95" customFormat="1" x14ac:dyDescent="0.25">
      <c r="A25" s="105" t="s">
        <v>196</v>
      </c>
      <c r="B25" s="101" t="s">
        <v>197</v>
      </c>
      <c r="C25" s="102" t="s">
        <v>198</v>
      </c>
      <c r="D25" s="111">
        <v>18594</v>
      </c>
      <c r="E25" s="111">
        <v>18191</v>
      </c>
      <c r="F25" s="111">
        <f t="shared" ref="F25:F29" si="5">SUM(D25:E25)</f>
        <v>36785</v>
      </c>
      <c r="H25" s="96"/>
    </row>
    <row r="26" spans="1:8" s="95" customFormat="1" x14ac:dyDescent="0.25">
      <c r="A26" s="103" t="s">
        <v>199</v>
      </c>
      <c r="B26" s="104" t="s">
        <v>200</v>
      </c>
      <c r="C26" s="100" t="s">
        <v>201</v>
      </c>
      <c r="D26" s="111">
        <v>28408</v>
      </c>
      <c r="E26" s="111">
        <v>27912</v>
      </c>
      <c r="F26" s="111">
        <f t="shared" si="5"/>
        <v>56320</v>
      </c>
      <c r="H26" s="96"/>
    </row>
    <row r="27" spans="1:8" s="95" customFormat="1" x14ac:dyDescent="0.25">
      <c r="A27" s="105" t="s">
        <v>202</v>
      </c>
      <c r="B27" s="101" t="s">
        <v>203</v>
      </c>
      <c r="C27" s="102" t="s">
        <v>204</v>
      </c>
      <c r="D27" s="111">
        <v>48529</v>
      </c>
      <c r="E27" s="111">
        <v>46822</v>
      </c>
      <c r="F27" s="111">
        <f t="shared" si="5"/>
        <v>95351</v>
      </c>
      <c r="H27" s="96"/>
    </row>
    <row r="28" spans="1:8" s="95" customFormat="1" x14ac:dyDescent="0.25">
      <c r="A28" s="103" t="s">
        <v>205</v>
      </c>
      <c r="B28" s="104" t="s">
        <v>206</v>
      </c>
      <c r="C28" s="100" t="s">
        <v>207</v>
      </c>
      <c r="D28" s="111">
        <v>26008</v>
      </c>
      <c r="E28" s="111">
        <v>26030</v>
      </c>
      <c r="F28" s="111">
        <f t="shared" si="5"/>
        <v>52038</v>
      </c>
      <c r="H28" s="96"/>
    </row>
    <row r="29" spans="1:8" s="95" customFormat="1" x14ac:dyDescent="0.25">
      <c r="A29" s="105" t="s">
        <v>208</v>
      </c>
      <c r="B29" s="93" t="s">
        <v>209</v>
      </c>
      <c r="C29" s="102" t="s">
        <v>210</v>
      </c>
      <c r="D29" s="111">
        <v>45212</v>
      </c>
      <c r="E29" s="111">
        <v>44823</v>
      </c>
      <c r="F29" s="111">
        <f t="shared" si="5"/>
        <v>90035</v>
      </c>
      <c r="H29" s="96"/>
    </row>
    <row r="30" spans="1:8" s="95" customFormat="1" x14ac:dyDescent="0.25">
      <c r="A30" s="97" t="s">
        <v>211</v>
      </c>
      <c r="B30" s="98" t="s">
        <v>212</v>
      </c>
      <c r="C30" s="99" t="s">
        <v>213</v>
      </c>
      <c r="D30" s="112">
        <v>24814</v>
      </c>
      <c r="E30" s="112">
        <v>24769</v>
      </c>
      <c r="F30" s="112">
        <v>49583</v>
      </c>
      <c r="H30" s="96"/>
    </row>
    <row r="31" spans="1:8" s="95" customFormat="1" x14ac:dyDescent="0.25">
      <c r="A31" s="92" t="s">
        <v>214</v>
      </c>
      <c r="B31" s="93" t="s">
        <v>215</v>
      </c>
      <c r="C31" s="94" t="s">
        <v>216</v>
      </c>
      <c r="D31" s="111">
        <v>31200</v>
      </c>
      <c r="E31" s="111">
        <v>30541</v>
      </c>
      <c r="F31" s="111">
        <f t="shared" ref="F31" si="6">SUM(D31:E31)</f>
        <v>61741</v>
      </c>
      <c r="H31" s="96"/>
    </row>
    <row r="32" spans="1:8" s="95" customFormat="1" x14ac:dyDescent="0.25">
      <c r="A32" s="97" t="s">
        <v>217</v>
      </c>
      <c r="B32" s="98" t="s">
        <v>218</v>
      </c>
      <c r="C32" s="99" t="s">
        <v>219</v>
      </c>
      <c r="D32" s="112">
        <v>29334</v>
      </c>
      <c r="E32" s="112">
        <v>28612</v>
      </c>
      <c r="F32" s="112">
        <v>57946</v>
      </c>
      <c r="H32" s="96"/>
    </row>
    <row r="33" spans="1:8" s="95" customFormat="1" x14ac:dyDescent="0.25">
      <c r="A33" s="92" t="s">
        <v>220</v>
      </c>
      <c r="B33" s="93" t="s">
        <v>221</v>
      </c>
      <c r="C33" s="94" t="s">
        <v>222</v>
      </c>
      <c r="D33" s="111">
        <v>18668</v>
      </c>
      <c r="E33" s="111">
        <v>18734</v>
      </c>
      <c r="F33" s="111">
        <f t="shared" ref="F33" si="7">SUM(D33:E33)</f>
        <v>37402</v>
      </c>
      <c r="H33" s="96"/>
    </row>
    <row r="34" spans="1:8" s="95" customFormat="1" x14ac:dyDescent="0.25">
      <c r="A34" s="97" t="s">
        <v>223</v>
      </c>
      <c r="B34" s="98" t="s">
        <v>224</v>
      </c>
      <c r="C34" s="99" t="s">
        <v>225</v>
      </c>
      <c r="D34" s="112">
        <v>25375</v>
      </c>
      <c r="E34" s="112">
        <v>24810</v>
      </c>
      <c r="F34" s="112">
        <v>50185</v>
      </c>
      <c r="H34" s="96"/>
    </row>
    <row r="35" spans="1:8" s="95" customFormat="1" x14ac:dyDescent="0.25">
      <c r="A35" s="92" t="s">
        <v>226</v>
      </c>
      <c r="B35" s="93" t="s">
        <v>227</v>
      </c>
      <c r="C35" s="99" t="s">
        <v>228</v>
      </c>
      <c r="D35" s="111">
        <v>14779</v>
      </c>
      <c r="E35" s="111">
        <v>13942</v>
      </c>
      <c r="F35" s="111">
        <f t="shared" ref="F35:F37" si="8">SUM(D35:E35)</f>
        <v>28721</v>
      </c>
      <c r="H35" s="96"/>
    </row>
    <row r="36" spans="1:8" s="95" customFormat="1" x14ac:dyDescent="0.25">
      <c r="A36" s="97" t="s">
        <v>229</v>
      </c>
      <c r="B36" s="93" t="s">
        <v>230</v>
      </c>
      <c r="C36" s="99" t="s">
        <v>231</v>
      </c>
      <c r="D36" s="111">
        <v>29226</v>
      </c>
      <c r="E36" s="111">
        <v>29316</v>
      </c>
      <c r="F36" s="111">
        <f t="shared" si="8"/>
        <v>58542</v>
      </c>
      <c r="H36" s="96"/>
    </row>
    <row r="37" spans="1:8" s="95" customFormat="1" x14ac:dyDescent="0.25">
      <c r="A37" s="97" t="s">
        <v>232</v>
      </c>
      <c r="B37" s="93" t="s">
        <v>233</v>
      </c>
      <c r="C37" s="99" t="s">
        <v>234</v>
      </c>
      <c r="D37" s="111">
        <v>30822</v>
      </c>
      <c r="E37" s="111">
        <v>30529</v>
      </c>
      <c r="F37" s="111">
        <f t="shared" si="8"/>
        <v>61351</v>
      </c>
      <c r="H37" s="96"/>
    </row>
    <row r="38" spans="1:8" s="114" customFormat="1" x14ac:dyDescent="0.25">
      <c r="A38" s="167" t="s">
        <v>238</v>
      </c>
      <c r="B38" s="167"/>
      <c r="C38" s="168"/>
      <c r="D38" s="120">
        <f>SUM(D7:D37)</f>
        <v>942358</v>
      </c>
      <c r="E38" s="120">
        <f>SUM(E7:E37)</f>
        <v>928791</v>
      </c>
      <c r="F38" s="120">
        <f>SUM(F7:F37)</f>
        <v>1871149</v>
      </c>
      <c r="H38" s="121"/>
    </row>
    <row r="39" spans="1:8" ht="10.5" customHeight="1" x14ac:dyDescent="0.25">
      <c r="C39" s="106"/>
      <c r="D39" s="107"/>
      <c r="E39" s="107"/>
    </row>
    <row r="40" spans="1:8" ht="24" customHeight="1" x14ac:dyDescent="0.25">
      <c r="B40" s="158" t="s">
        <v>239</v>
      </c>
      <c r="C40" s="158"/>
      <c r="D40" s="122">
        <f>E38</f>
        <v>928791</v>
      </c>
      <c r="E40" s="107"/>
    </row>
    <row r="41" spans="1:8" x14ac:dyDescent="0.25">
      <c r="C41" s="106"/>
      <c r="D41" s="107"/>
      <c r="E41" s="107"/>
    </row>
    <row r="42" spans="1:8" x14ac:dyDescent="0.25">
      <c r="C42" s="106"/>
      <c r="D42" s="107"/>
      <c r="E42" s="107"/>
    </row>
    <row r="43" spans="1:8" x14ac:dyDescent="0.25">
      <c r="C43" s="106"/>
      <c r="D43" s="108"/>
      <c r="E43" s="109"/>
    </row>
    <row r="44" spans="1:8" x14ac:dyDescent="0.25">
      <c r="C44" s="106"/>
      <c r="D44" s="108"/>
      <c r="E44" s="109"/>
    </row>
    <row r="45" spans="1:8" x14ac:dyDescent="0.25">
      <c r="C45" s="106"/>
      <c r="D45" s="108"/>
      <c r="E45" s="109"/>
    </row>
    <row r="46" spans="1:8" x14ac:dyDescent="0.25">
      <c r="C46" s="106"/>
      <c r="D46" s="110"/>
      <c r="E46" s="110"/>
    </row>
    <row r="47" spans="1:8" x14ac:dyDescent="0.25">
      <c r="C47" s="106"/>
      <c r="D47" s="107"/>
      <c r="E47" s="107"/>
    </row>
    <row r="48" spans="1:8" x14ac:dyDescent="0.25">
      <c r="C48" s="106"/>
      <c r="D48" s="107"/>
      <c r="E48" s="107"/>
      <c r="H48" s="91"/>
    </row>
  </sheetData>
  <mergeCells count="10">
    <mergeCell ref="A1:F1"/>
    <mergeCell ref="A2:F2"/>
    <mergeCell ref="A3:F3"/>
    <mergeCell ref="B40:C40"/>
    <mergeCell ref="A5:A6"/>
    <mergeCell ref="B5:C5"/>
    <mergeCell ref="D5:D6"/>
    <mergeCell ref="E5:E6"/>
    <mergeCell ref="F5:F6"/>
    <mergeCell ref="A38:C38"/>
  </mergeCells>
  <pageMargins left="0.7" right="0.7" top="2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I18" sqref="I18"/>
    </sheetView>
  </sheetViews>
  <sheetFormatPr defaultRowHeight="15.75" x14ac:dyDescent="0.25"/>
  <cols>
    <col min="1" max="1" width="5.5703125" style="1" customWidth="1"/>
    <col min="2" max="2" width="8.28515625" style="3" customWidth="1"/>
    <col min="3" max="3" width="63" style="1" customWidth="1"/>
    <col min="4" max="4" width="12.28515625" style="1" customWidth="1"/>
    <col min="5" max="5" width="18.140625" style="1" bestFit="1" customWidth="1"/>
    <col min="6" max="6" width="18.7109375" style="1" customWidth="1"/>
    <col min="7" max="16384" width="9.140625" style="1"/>
  </cols>
  <sheetData>
    <row r="1" spans="2:7" ht="27" customHeight="1" x14ac:dyDescent="0.25"/>
    <row r="2" spans="2:7" ht="17.25" customHeight="1" x14ac:dyDescent="0.25">
      <c r="B2" s="174" t="s">
        <v>134</v>
      </c>
      <c r="C2" s="174"/>
      <c r="D2" s="174"/>
      <c r="E2" s="174"/>
      <c r="F2" s="174"/>
      <c r="G2" s="174"/>
    </row>
    <row r="3" spans="2:7" ht="17.25" customHeight="1" x14ac:dyDescent="0.25">
      <c r="B3" s="174" t="s">
        <v>133</v>
      </c>
      <c r="C3" s="174"/>
      <c r="D3" s="174"/>
      <c r="E3" s="174"/>
      <c r="F3" s="174"/>
      <c r="G3" s="174"/>
    </row>
    <row r="4" spans="2:7" ht="36" customHeight="1" thickBot="1" x14ac:dyDescent="0.3"/>
    <row r="5" spans="2:7" s="2" customFormat="1" ht="24.75" customHeight="1" x14ac:dyDescent="0.25">
      <c r="B5" s="175" t="s">
        <v>1</v>
      </c>
      <c r="C5" s="178" t="s">
        <v>2</v>
      </c>
      <c r="D5" s="178" t="s">
        <v>26</v>
      </c>
      <c r="E5" s="178"/>
      <c r="F5" s="178"/>
      <c r="G5" s="181"/>
    </row>
    <row r="6" spans="2:7" s="4" customFormat="1" ht="24.75" customHeight="1" x14ac:dyDescent="0.25">
      <c r="B6" s="176"/>
      <c r="C6" s="179"/>
      <c r="D6" s="14" t="s">
        <v>25</v>
      </c>
      <c r="E6" s="182" t="s">
        <v>21</v>
      </c>
      <c r="F6" s="182"/>
      <c r="G6" s="183" t="s">
        <v>24</v>
      </c>
    </row>
    <row r="7" spans="2:7" s="4" customFormat="1" ht="24.75" customHeight="1" thickBot="1" x14ac:dyDescent="0.3">
      <c r="B7" s="177"/>
      <c r="C7" s="180"/>
      <c r="D7" s="17" t="s">
        <v>3</v>
      </c>
      <c r="E7" s="18" t="s">
        <v>23</v>
      </c>
      <c r="F7" s="18" t="s">
        <v>22</v>
      </c>
      <c r="G7" s="184"/>
    </row>
    <row r="8" spans="2:7" s="4" customFormat="1" ht="24.75" customHeight="1" x14ac:dyDescent="0.25">
      <c r="B8" s="22">
        <v>1</v>
      </c>
      <c r="C8" s="15" t="s">
        <v>4</v>
      </c>
      <c r="D8" s="16">
        <v>3</v>
      </c>
      <c r="E8" s="16">
        <v>3</v>
      </c>
      <c r="F8" s="16">
        <v>3</v>
      </c>
      <c r="G8" s="19">
        <v>1</v>
      </c>
    </row>
    <row r="9" spans="2:7" s="4" customFormat="1" ht="24.75" customHeight="1" x14ac:dyDescent="0.25">
      <c r="B9" s="23">
        <v>2</v>
      </c>
      <c r="C9" s="6" t="s">
        <v>5</v>
      </c>
      <c r="D9" s="7">
        <v>0</v>
      </c>
      <c r="E9" s="7">
        <v>0</v>
      </c>
      <c r="F9" s="7">
        <v>0</v>
      </c>
      <c r="G9" s="20">
        <v>1</v>
      </c>
    </row>
    <row r="10" spans="2:7" s="4" customFormat="1" ht="24.75" customHeight="1" x14ac:dyDescent="0.25">
      <c r="B10" s="23">
        <v>3</v>
      </c>
      <c r="C10" s="8" t="s">
        <v>6</v>
      </c>
      <c r="D10" s="7">
        <v>7</v>
      </c>
      <c r="E10" s="7">
        <v>7</v>
      </c>
      <c r="F10" s="7">
        <v>7</v>
      </c>
      <c r="G10" s="20">
        <v>1</v>
      </c>
    </row>
    <row r="11" spans="2:7" s="4" customFormat="1" ht="24.75" customHeight="1" x14ac:dyDescent="0.25">
      <c r="B11" s="23">
        <v>4</v>
      </c>
      <c r="C11" s="6" t="s">
        <v>7</v>
      </c>
      <c r="D11" s="7">
        <v>1</v>
      </c>
      <c r="E11" s="7">
        <v>1</v>
      </c>
      <c r="F11" s="7">
        <v>1</v>
      </c>
      <c r="G11" s="20">
        <v>1</v>
      </c>
    </row>
    <row r="12" spans="2:7" s="4" customFormat="1" ht="24.75" customHeight="1" x14ac:dyDescent="0.25">
      <c r="B12" s="23">
        <v>5</v>
      </c>
      <c r="C12" s="6" t="s">
        <v>8</v>
      </c>
      <c r="D12" s="7">
        <v>2</v>
      </c>
      <c r="E12" s="7">
        <v>2</v>
      </c>
      <c r="F12" s="7">
        <v>2</v>
      </c>
      <c r="G12" s="20">
        <v>1</v>
      </c>
    </row>
    <row r="13" spans="2:7" s="4" customFormat="1" ht="24.75" customHeight="1" x14ac:dyDescent="0.25">
      <c r="B13" s="23">
        <v>6</v>
      </c>
      <c r="C13" s="8" t="s">
        <v>9</v>
      </c>
      <c r="D13" s="7">
        <v>1</v>
      </c>
      <c r="E13" s="7">
        <v>1</v>
      </c>
      <c r="F13" s="7">
        <v>1</v>
      </c>
      <c r="G13" s="20">
        <v>1</v>
      </c>
    </row>
    <row r="14" spans="2:7" s="4" customFormat="1" ht="24.75" customHeight="1" x14ac:dyDescent="0.25">
      <c r="B14" s="23">
        <v>7</v>
      </c>
      <c r="C14" s="6" t="s">
        <v>10</v>
      </c>
      <c r="D14" s="7">
        <v>2</v>
      </c>
      <c r="E14" s="7">
        <v>2</v>
      </c>
      <c r="F14" s="7">
        <v>2</v>
      </c>
      <c r="G14" s="20">
        <v>1</v>
      </c>
    </row>
    <row r="15" spans="2:7" s="4" customFormat="1" ht="24.75" customHeight="1" x14ac:dyDescent="0.25">
      <c r="B15" s="23">
        <v>8</v>
      </c>
      <c r="C15" s="6" t="s">
        <v>11</v>
      </c>
      <c r="D15" s="7">
        <v>0</v>
      </c>
      <c r="E15" s="7">
        <v>0</v>
      </c>
      <c r="F15" s="7">
        <v>0</v>
      </c>
      <c r="G15" s="20">
        <v>1</v>
      </c>
    </row>
    <row r="16" spans="2:7" ht="27.75" customHeight="1" x14ac:dyDescent="0.25">
      <c r="B16" s="23">
        <v>9</v>
      </c>
      <c r="C16" s="6" t="s">
        <v>12</v>
      </c>
      <c r="D16" s="7">
        <v>0</v>
      </c>
      <c r="E16" s="7">
        <v>0</v>
      </c>
      <c r="F16" s="7">
        <v>0</v>
      </c>
      <c r="G16" s="20">
        <v>1</v>
      </c>
    </row>
    <row r="17" spans="2:7" ht="29.25" customHeight="1" x14ac:dyDescent="0.25">
      <c r="B17" s="23">
        <v>10</v>
      </c>
      <c r="C17" s="6" t="s">
        <v>13</v>
      </c>
      <c r="D17" s="7">
        <v>3</v>
      </c>
      <c r="E17" s="7">
        <v>3</v>
      </c>
      <c r="F17" s="7">
        <v>3</v>
      </c>
      <c r="G17" s="20">
        <v>1</v>
      </c>
    </row>
    <row r="18" spans="2:7" ht="29.25" customHeight="1" x14ac:dyDescent="0.25">
      <c r="B18" s="23">
        <v>11</v>
      </c>
      <c r="C18" s="6" t="s">
        <v>14</v>
      </c>
      <c r="D18" s="7">
        <v>1</v>
      </c>
      <c r="E18" s="7">
        <v>1</v>
      </c>
      <c r="F18" s="7">
        <v>1</v>
      </c>
      <c r="G18" s="20">
        <v>1</v>
      </c>
    </row>
    <row r="19" spans="2:7" ht="29.25" customHeight="1" x14ac:dyDescent="0.25">
      <c r="B19" s="169" t="s">
        <v>15</v>
      </c>
      <c r="C19" s="170"/>
      <c r="D19" s="14">
        <v>20</v>
      </c>
      <c r="E19" s="14">
        <v>20</v>
      </c>
      <c r="F19" s="14">
        <v>20</v>
      </c>
      <c r="G19" s="21">
        <v>1</v>
      </c>
    </row>
    <row r="20" spans="2:7" x14ac:dyDescent="0.25">
      <c r="B20"/>
      <c r="C20"/>
      <c r="D20"/>
    </row>
    <row r="21" spans="2:7" ht="18.75" x14ac:dyDescent="0.3">
      <c r="B21" s="1"/>
      <c r="C21" s="171"/>
      <c r="D21" s="171"/>
    </row>
    <row r="22" spans="2:7" ht="18.75" x14ac:dyDescent="0.25">
      <c r="B22" s="1"/>
      <c r="C22" s="172"/>
      <c r="D22" s="172"/>
    </row>
    <row r="23" spans="2:7" ht="18.75" x14ac:dyDescent="0.3">
      <c r="B23" s="1"/>
      <c r="C23" s="5"/>
      <c r="D23" s="5"/>
    </row>
    <row r="24" spans="2:7" ht="18.75" x14ac:dyDescent="0.25">
      <c r="B24" s="1"/>
      <c r="C24" s="11" t="s">
        <v>16</v>
      </c>
      <c r="D24" s="11"/>
    </row>
    <row r="25" spans="2:7" ht="15" customHeight="1" x14ac:dyDescent="0.3">
      <c r="C25" s="12" t="s">
        <v>17</v>
      </c>
      <c r="D25" s="12"/>
    </row>
    <row r="26" spans="2:7" ht="15" customHeight="1" x14ac:dyDescent="0.3">
      <c r="C26" s="173"/>
      <c r="D26" s="173"/>
    </row>
    <row r="27" spans="2:7" ht="15" customHeight="1" x14ac:dyDescent="0.3">
      <c r="C27" s="5"/>
      <c r="D27" s="5"/>
    </row>
    <row r="28" spans="2:7" ht="15" customHeight="1" x14ac:dyDescent="0.3">
      <c r="C28" s="5"/>
      <c r="D28" s="5"/>
    </row>
    <row r="29" spans="2:7" ht="15" customHeight="1" x14ac:dyDescent="0.3">
      <c r="C29" s="13" t="s">
        <v>18</v>
      </c>
      <c r="D29" s="13"/>
    </row>
    <row r="30" spans="2:7" ht="18.75" x14ac:dyDescent="0.3">
      <c r="B30" s="1"/>
      <c r="C30" s="12" t="s">
        <v>19</v>
      </c>
      <c r="D30" s="12"/>
    </row>
    <row r="31" spans="2:7" ht="15" customHeight="1" x14ac:dyDescent="0.3">
      <c r="C31" s="12" t="s">
        <v>20</v>
      </c>
      <c r="D31" s="12"/>
    </row>
    <row r="32" spans="2:7" x14ac:dyDescent="0.25">
      <c r="B32" s="1"/>
    </row>
    <row r="34" spans="2:2" x14ac:dyDescent="0.25">
      <c r="B34" s="1"/>
    </row>
    <row r="39" spans="2:2" x14ac:dyDescent="0.25">
      <c r="B39" s="1"/>
    </row>
    <row r="43" spans="2:2" x14ac:dyDescent="0.25">
      <c r="B43" s="1"/>
    </row>
  </sheetData>
  <mergeCells count="11">
    <mergeCell ref="B2:G2"/>
    <mergeCell ref="B5:B7"/>
    <mergeCell ref="C5:C7"/>
    <mergeCell ref="D5:G5"/>
    <mergeCell ref="E6:F6"/>
    <mergeCell ref="G6:G7"/>
    <mergeCell ref="B19:C19"/>
    <mergeCell ref="C21:D21"/>
    <mergeCell ref="C22:D22"/>
    <mergeCell ref="C26:D26"/>
    <mergeCell ref="B3:G3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22" zoomScale="145" zoomScaleNormal="145" workbookViewId="0">
      <selection activeCell="I32" sqref="I32"/>
    </sheetView>
  </sheetViews>
  <sheetFormatPr defaultRowHeight="16.5" customHeight="1" x14ac:dyDescent="0.25"/>
  <cols>
    <col min="2" max="2" width="9.42578125" customWidth="1"/>
    <col min="3" max="3" width="24.42578125" customWidth="1"/>
    <col min="4" max="4" width="26.7109375" style="88" customWidth="1"/>
  </cols>
  <sheetData>
    <row r="2" spans="1:6" ht="21" customHeight="1" x14ac:dyDescent="0.3">
      <c r="A2" s="171" t="s">
        <v>240</v>
      </c>
      <c r="B2" s="171"/>
      <c r="C2" s="171"/>
      <c r="D2" s="171"/>
      <c r="E2" s="171"/>
    </row>
    <row r="3" spans="1:6" ht="21" customHeight="1" x14ac:dyDescent="0.3">
      <c r="A3" s="171" t="s">
        <v>137</v>
      </c>
      <c r="B3" s="171"/>
      <c r="C3" s="171"/>
      <c r="D3" s="171"/>
      <c r="E3" s="171"/>
    </row>
    <row r="4" spans="1:6" ht="18.75" customHeight="1" x14ac:dyDescent="0.25"/>
    <row r="5" spans="1:6" ht="15" x14ac:dyDescent="0.25">
      <c r="B5" s="124" t="s">
        <v>0</v>
      </c>
      <c r="C5" s="124" t="s">
        <v>141</v>
      </c>
      <c r="D5" s="124" t="s">
        <v>238</v>
      </c>
    </row>
    <row r="6" spans="1:6" ht="15" x14ac:dyDescent="0.25">
      <c r="B6" s="125">
        <v>1</v>
      </c>
      <c r="C6" s="126" t="s">
        <v>144</v>
      </c>
      <c r="D6" s="125">
        <v>18970</v>
      </c>
      <c r="F6" s="123"/>
    </row>
    <row r="7" spans="1:6" ht="15" x14ac:dyDescent="0.25">
      <c r="B7" s="125">
        <v>2</v>
      </c>
      <c r="C7" s="126" t="s">
        <v>147</v>
      </c>
      <c r="D7" s="125">
        <v>14018</v>
      </c>
    </row>
    <row r="8" spans="1:6" ht="15" x14ac:dyDescent="0.25">
      <c r="B8" s="125">
        <v>3</v>
      </c>
      <c r="C8" s="126" t="s">
        <v>150</v>
      </c>
      <c r="D8" s="125">
        <v>12151</v>
      </c>
    </row>
    <row r="9" spans="1:6" ht="15" x14ac:dyDescent="0.25">
      <c r="B9" s="125">
        <v>4</v>
      </c>
      <c r="C9" s="126" t="s">
        <v>153</v>
      </c>
      <c r="D9" s="125">
        <v>7606</v>
      </c>
    </row>
    <row r="10" spans="1:6" ht="15" x14ac:dyDescent="0.25">
      <c r="B10" s="125">
        <v>5</v>
      </c>
      <c r="C10" s="126" t="s">
        <v>156</v>
      </c>
      <c r="D10" s="125">
        <v>8624</v>
      </c>
    </row>
    <row r="11" spans="1:6" ht="15" x14ac:dyDescent="0.25">
      <c r="B11" s="125">
        <v>6</v>
      </c>
      <c r="C11" s="126" t="s">
        <v>159</v>
      </c>
      <c r="D11" s="125">
        <v>5976</v>
      </c>
    </row>
    <row r="12" spans="1:6" ht="15" x14ac:dyDescent="0.25">
      <c r="B12" s="125">
        <v>7</v>
      </c>
      <c r="C12" s="126" t="s">
        <v>162</v>
      </c>
      <c r="D12" s="125">
        <v>7406</v>
      </c>
    </row>
    <row r="13" spans="1:6" ht="15" x14ac:dyDescent="0.25">
      <c r="B13" s="125">
        <v>8</v>
      </c>
      <c r="C13" s="126" t="s">
        <v>165</v>
      </c>
      <c r="D13" s="125">
        <v>12410</v>
      </c>
    </row>
    <row r="14" spans="1:6" ht="15" x14ac:dyDescent="0.25">
      <c r="B14" s="125">
        <v>9</v>
      </c>
      <c r="C14" s="126" t="s">
        <v>168</v>
      </c>
      <c r="D14" s="125">
        <v>13040</v>
      </c>
    </row>
    <row r="15" spans="1:6" ht="15" x14ac:dyDescent="0.25">
      <c r="B15" s="125">
        <v>10</v>
      </c>
      <c r="C15" s="126" t="s">
        <v>171</v>
      </c>
      <c r="D15" s="125">
        <v>13989</v>
      </c>
    </row>
    <row r="16" spans="1:6" ht="15" x14ac:dyDescent="0.25">
      <c r="B16" s="125">
        <v>11</v>
      </c>
      <c r="C16" s="126" t="s">
        <v>174</v>
      </c>
      <c r="D16" s="125">
        <v>16629</v>
      </c>
    </row>
    <row r="17" spans="2:4" ht="15" x14ac:dyDescent="0.25">
      <c r="B17" s="125">
        <v>12</v>
      </c>
      <c r="C17" s="126" t="s">
        <v>177</v>
      </c>
      <c r="D17" s="125">
        <v>11660</v>
      </c>
    </row>
    <row r="18" spans="2:4" ht="15" x14ac:dyDescent="0.25">
      <c r="B18" s="125">
        <v>13</v>
      </c>
      <c r="C18" s="126" t="s">
        <v>180</v>
      </c>
      <c r="D18" s="125">
        <v>14926</v>
      </c>
    </row>
    <row r="19" spans="2:4" ht="15" x14ac:dyDescent="0.25">
      <c r="B19" s="125">
        <v>14</v>
      </c>
      <c r="C19" s="126" t="s">
        <v>183</v>
      </c>
      <c r="D19" s="125">
        <v>9689</v>
      </c>
    </row>
    <row r="20" spans="2:4" ht="15" x14ac:dyDescent="0.25">
      <c r="B20" s="125">
        <v>15</v>
      </c>
      <c r="C20" s="126" t="s">
        <v>186</v>
      </c>
      <c r="D20" s="125">
        <v>24477</v>
      </c>
    </row>
    <row r="21" spans="2:4" ht="15" x14ac:dyDescent="0.25">
      <c r="B21" s="125">
        <v>16</v>
      </c>
      <c r="C21" s="126" t="s">
        <v>189</v>
      </c>
      <c r="D21" s="125">
        <v>11406</v>
      </c>
    </row>
    <row r="22" spans="2:4" ht="15" x14ac:dyDescent="0.25">
      <c r="B22" s="125">
        <v>17</v>
      </c>
      <c r="C22" s="126" t="s">
        <v>192</v>
      </c>
      <c r="D22" s="125">
        <v>6266</v>
      </c>
    </row>
    <row r="23" spans="2:4" ht="15" x14ac:dyDescent="0.25">
      <c r="B23" s="125">
        <v>18</v>
      </c>
      <c r="C23" s="126" t="s">
        <v>195</v>
      </c>
      <c r="D23" s="125">
        <v>11173</v>
      </c>
    </row>
    <row r="24" spans="2:4" ht="15" x14ac:dyDescent="0.25">
      <c r="B24" s="125">
        <v>19</v>
      </c>
      <c r="C24" s="126" t="s">
        <v>198</v>
      </c>
      <c r="D24" s="125">
        <v>6994</v>
      </c>
    </row>
    <row r="25" spans="2:4" ht="15" x14ac:dyDescent="0.25">
      <c r="B25" s="125">
        <v>20</v>
      </c>
      <c r="C25" s="126" t="s">
        <v>201</v>
      </c>
      <c r="D25" s="125">
        <v>10980</v>
      </c>
    </row>
    <row r="26" spans="2:4" ht="15" x14ac:dyDescent="0.25">
      <c r="B26" s="125">
        <v>21</v>
      </c>
      <c r="C26" s="126" t="s">
        <v>204</v>
      </c>
      <c r="D26" s="125">
        <v>18803</v>
      </c>
    </row>
    <row r="27" spans="2:4" ht="15" x14ac:dyDescent="0.25">
      <c r="B27" s="125">
        <v>22</v>
      </c>
      <c r="C27" s="126" t="s">
        <v>207</v>
      </c>
      <c r="D27" s="125">
        <v>10464</v>
      </c>
    </row>
    <row r="28" spans="2:4" ht="15" x14ac:dyDescent="0.25">
      <c r="B28" s="125">
        <v>23</v>
      </c>
      <c r="C28" s="126" t="s">
        <v>210</v>
      </c>
      <c r="D28" s="125">
        <v>18364</v>
      </c>
    </row>
    <row r="29" spans="2:4" ht="15" x14ac:dyDescent="0.25">
      <c r="B29" s="125">
        <v>24</v>
      </c>
      <c r="C29" s="126" t="s">
        <v>213</v>
      </c>
      <c r="D29" s="125">
        <v>10410</v>
      </c>
    </row>
    <row r="30" spans="2:4" ht="15" x14ac:dyDescent="0.25">
      <c r="B30" s="125">
        <v>25</v>
      </c>
      <c r="C30" s="126" t="s">
        <v>216</v>
      </c>
      <c r="D30" s="125">
        <v>12413</v>
      </c>
    </row>
    <row r="31" spans="2:4" ht="15" x14ac:dyDescent="0.25">
      <c r="B31" s="125">
        <v>26</v>
      </c>
      <c r="C31" s="126" t="s">
        <v>241</v>
      </c>
      <c r="D31" s="125">
        <v>11116</v>
      </c>
    </row>
    <row r="32" spans="2:4" ht="15" x14ac:dyDescent="0.25">
      <c r="B32" s="125">
        <v>27</v>
      </c>
      <c r="C32" s="126" t="s">
        <v>222</v>
      </c>
      <c r="D32" s="125">
        <v>7030</v>
      </c>
    </row>
    <row r="33" spans="2:5" ht="15" x14ac:dyDescent="0.25">
      <c r="B33" s="125">
        <v>28</v>
      </c>
      <c r="C33" s="126" t="s">
        <v>225</v>
      </c>
      <c r="D33" s="125">
        <v>10053</v>
      </c>
    </row>
    <row r="34" spans="2:5" ht="15" x14ac:dyDescent="0.25">
      <c r="B34" s="125">
        <v>29</v>
      </c>
      <c r="C34" s="126" t="s">
        <v>228</v>
      </c>
      <c r="D34" s="125">
        <v>5816</v>
      </c>
    </row>
    <row r="35" spans="2:5" ht="15" x14ac:dyDescent="0.25">
      <c r="B35" s="125">
        <v>30</v>
      </c>
      <c r="C35" s="126" t="s">
        <v>231</v>
      </c>
      <c r="D35" s="125">
        <v>10963</v>
      </c>
    </row>
    <row r="36" spans="2:5" ht="15" x14ac:dyDescent="0.25">
      <c r="B36" s="125">
        <v>31</v>
      </c>
      <c r="C36" s="126" t="s">
        <v>234</v>
      </c>
      <c r="D36" s="125">
        <v>12569</v>
      </c>
    </row>
    <row r="37" spans="2:5" ht="15" x14ac:dyDescent="0.25">
      <c r="B37" s="185" t="s">
        <v>238</v>
      </c>
      <c r="C37" s="186"/>
      <c r="D37" s="128">
        <f>SUM(D6:D36)</f>
        <v>366391</v>
      </c>
      <c r="E37" s="127"/>
    </row>
  </sheetData>
  <mergeCells count="3">
    <mergeCell ref="B37:C37"/>
    <mergeCell ref="A2:E2"/>
    <mergeCell ref="A3:E3"/>
  </mergeCells>
  <pageMargins left="0.7" right="0.7" top="2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topLeftCell="A9" zoomScale="85" zoomScaleNormal="85" workbookViewId="0">
      <selection activeCell="O24" sqref="O24"/>
    </sheetView>
  </sheetViews>
  <sheetFormatPr defaultRowHeight="15.75" x14ac:dyDescent="0.25"/>
  <cols>
    <col min="1" max="1" width="5.5703125" style="1" customWidth="1"/>
    <col min="2" max="2" width="8.28515625" style="3" customWidth="1"/>
    <col min="3" max="3" width="63" style="1" customWidth="1"/>
    <col min="4" max="4" width="15.5703125" style="1" bestFit="1" customWidth="1"/>
    <col min="5" max="5" width="16.5703125" style="1" bestFit="1" customWidth="1"/>
    <col min="6" max="6" width="11.85546875" style="1" bestFit="1" customWidth="1"/>
    <col min="7" max="7" width="7.85546875" style="1" bestFit="1" customWidth="1"/>
    <col min="8" max="8" width="6.140625" style="1" bestFit="1" customWidth="1"/>
    <col min="9" max="16384" width="9.140625" style="1"/>
  </cols>
  <sheetData>
    <row r="2" spans="2:8" ht="23.25" x14ac:dyDescent="0.25">
      <c r="B2" s="189" t="s">
        <v>135</v>
      </c>
      <c r="C2" s="189"/>
      <c r="D2" s="189"/>
      <c r="E2" s="189"/>
      <c r="F2" s="189"/>
      <c r="G2" s="189"/>
      <c r="H2" s="189"/>
    </row>
    <row r="3" spans="2:8" ht="18.75" x14ac:dyDescent="0.25">
      <c r="B3" s="190"/>
      <c r="C3" s="190"/>
    </row>
    <row r="4" spans="2:8" ht="16.5" thickBot="1" x14ac:dyDescent="0.3"/>
    <row r="5" spans="2:8" s="2" customFormat="1" ht="23.25" customHeight="1" x14ac:dyDescent="0.25">
      <c r="B5" s="191" t="s">
        <v>1</v>
      </c>
      <c r="C5" s="194" t="s">
        <v>2</v>
      </c>
      <c r="D5" s="194" t="s">
        <v>26</v>
      </c>
      <c r="E5" s="194"/>
      <c r="F5" s="197"/>
      <c r="G5" s="197"/>
      <c r="H5" s="198"/>
    </row>
    <row r="6" spans="2:8" s="4" customFormat="1" ht="23.25" customHeight="1" x14ac:dyDescent="0.25">
      <c r="B6" s="192"/>
      <c r="C6" s="195"/>
      <c r="D6" s="199" t="s">
        <v>21</v>
      </c>
      <c r="E6" s="200"/>
      <c r="F6" s="201" t="s">
        <v>30</v>
      </c>
      <c r="G6" s="202"/>
      <c r="H6" s="203" t="s">
        <v>24</v>
      </c>
    </row>
    <row r="7" spans="2:8" s="4" customFormat="1" ht="23.25" customHeight="1" thickBot="1" x14ac:dyDescent="0.3">
      <c r="B7" s="193"/>
      <c r="C7" s="196"/>
      <c r="D7" s="87" t="s">
        <v>23</v>
      </c>
      <c r="E7" s="87" t="s">
        <v>22</v>
      </c>
      <c r="F7" s="25" t="s">
        <v>27</v>
      </c>
      <c r="G7" s="25" t="s">
        <v>28</v>
      </c>
      <c r="H7" s="204"/>
    </row>
    <row r="8" spans="2:8" s="4" customFormat="1" ht="32.25" customHeight="1" x14ac:dyDescent="0.25">
      <c r="B8" s="75">
        <v>1</v>
      </c>
      <c r="C8" s="76" t="s">
        <v>4</v>
      </c>
      <c r="D8" s="77">
        <v>3</v>
      </c>
      <c r="E8" s="77">
        <v>3</v>
      </c>
      <c r="F8" s="78">
        <v>3</v>
      </c>
      <c r="G8" s="77">
        <v>0</v>
      </c>
      <c r="H8" s="19">
        <v>1</v>
      </c>
    </row>
    <row r="9" spans="2:8" s="4" customFormat="1" ht="32.25" customHeight="1" x14ac:dyDescent="0.25">
      <c r="B9" s="79">
        <v>2</v>
      </c>
      <c r="C9" s="80" t="s">
        <v>5</v>
      </c>
      <c r="D9" s="81">
        <v>1</v>
      </c>
      <c r="E9" s="81">
        <v>1</v>
      </c>
      <c r="F9" s="82">
        <v>1</v>
      </c>
      <c r="G9" s="81" t="s">
        <v>29</v>
      </c>
      <c r="H9" s="20">
        <v>1</v>
      </c>
    </row>
    <row r="10" spans="2:8" s="4" customFormat="1" ht="32.25" customHeight="1" x14ac:dyDescent="0.25">
      <c r="B10" s="79">
        <v>3</v>
      </c>
      <c r="C10" s="83" t="s">
        <v>6</v>
      </c>
      <c r="D10" s="81">
        <v>8</v>
      </c>
      <c r="E10" s="81">
        <v>8</v>
      </c>
      <c r="F10" s="82">
        <v>8</v>
      </c>
      <c r="G10" s="81" t="s">
        <v>29</v>
      </c>
      <c r="H10" s="20">
        <v>1</v>
      </c>
    </row>
    <row r="11" spans="2:8" s="4" customFormat="1" ht="32.25" customHeight="1" x14ac:dyDescent="0.25">
      <c r="B11" s="79">
        <v>4</v>
      </c>
      <c r="C11" s="80" t="s">
        <v>7</v>
      </c>
      <c r="D11" s="81">
        <v>1</v>
      </c>
      <c r="E11" s="81">
        <v>1</v>
      </c>
      <c r="F11" s="82">
        <v>0</v>
      </c>
      <c r="G11" s="81">
        <v>1</v>
      </c>
      <c r="H11" s="20">
        <v>1</v>
      </c>
    </row>
    <row r="12" spans="2:8" s="4" customFormat="1" ht="32.25" customHeight="1" x14ac:dyDescent="0.25">
      <c r="B12" s="79">
        <v>5</v>
      </c>
      <c r="C12" s="80" t="s">
        <v>8</v>
      </c>
      <c r="D12" s="81">
        <v>2</v>
      </c>
      <c r="E12" s="81">
        <v>2</v>
      </c>
      <c r="F12" s="82">
        <v>2</v>
      </c>
      <c r="G12" s="81" t="s">
        <v>29</v>
      </c>
      <c r="H12" s="20">
        <v>1</v>
      </c>
    </row>
    <row r="13" spans="2:8" s="4" customFormat="1" ht="32.25" customHeight="1" x14ac:dyDescent="0.25">
      <c r="B13" s="79">
        <v>6</v>
      </c>
      <c r="C13" s="83" t="s">
        <v>9</v>
      </c>
      <c r="D13" s="81">
        <v>1</v>
      </c>
      <c r="E13" s="81">
        <v>1</v>
      </c>
      <c r="F13" s="82">
        <v>0</v>
      </c>
      <c r="G13" s="81">
        <v>1</v>
      </c>
      <c r="H13" s="20">
        <v>1</v>
      </c>
    </row>
    <row r="14" spans="2:8" s="4" customFormat="1" ht="32.25" customHeight="1" x14ac:dyDescent="0.25">
      <c r="B14" s="79">
        <v>7</v>
      </c>
      <c r="C14" s="80" t="s">
        <v>10</v>
      </c>
      <c r="D14" s="81">
        <v>2</v>
      </c>
      <c r="E14" s="81">
        <v>2</v>
      </c>
      <c r="F14" s="82">
        <v>2</v>
      </c>
      <c r="G14" s="81" t="s">
        <v>29</v>
      </c>
      <c r="H14" s="20">
        <v>1</v>
      </c>
    </row>
    <row r="15" spans="2:8" s="4" customFormat="1" ht="32.25" customHeight="1" x14ac:dyDescent="0.25">
      <c r="B15" s="79">
        <v>8</v>
      </c>
      <c r="C15" s="80" t="s">
        <v>11</v>
      </c>
      <c r="D15" s="81">
        <v>1</v>
      </c>
      <c r="E15" s="81">
        <v>1</v>
      </c>
      <c r="F15" s="82">
        <v>1</v>
      </c>
      <c r="G15" s="81" t="s">
        <v>29</v>
      </c>
      <c r="H15" s="20">
        <v>1</v>
      </c>
    </row>
    <row r="16" spans="2:8" ht="32.25" customHeight="1" x14ac:dyDescent="0.25">
      <c r="B16" s="79">
        <v>9</v>
      </c>
      <c r="C16" s="80" t="s">
        <v>12</v>
      </c>
      <c r="D16" s="81">
        <v>0</v>
      </c>
      <c r="E16" s="81">
        <v>0</v>
      </c>
      <c r="F16" s="82">
        <v>0</v>
      </c>
      <c r="G16" s="81" t="s">
        <v>29</v>
      </c>
      <c r="H16" s="20">
        <v>1</v>
      </c>
    </row>
    <row r="17" spans="2:8" ht="32.25" customHeight="1" x14ac:dyDescent="0.25">
      <c r="B17" s="79">
        <v>10</v>
      </c>
      <c r="C17" s="80" t="s">
        <v>13</v>
      </c>
      <c r="D17" s="81">
        <v>3</v>
      </c>
      <c r="E17" s="81">
        <v>3</v>
      </c>
      <c r="F17" s="82">
        <v>3</v>
      </c>
      <c r="G17" s="81" t="s">
        <v>29</v>
      </c>
      <c r="H17" s="20">
        <v>1</v>
      </c>
    </row>
    <row r="18" spans="2:8" ht="32.25" customHeight="1" x14ac:dyDescent="0.25">
      <c r="B18" s="79">
        <v>11</v>
      </c>
      <c r="C18" s="80" t="s">
        <v>14</v>
      </c>
      <c r="D18" s="81">
        <v>1</v>
      </c>
      <c r="E18" s="81">
        <v>1</v>
      </c>
      <c r="F18" s="82"/>
      <c r="G18" s="81">
        <v>1</v>
      </c>
      <c r="H18" s="20">
        <v>1</v>
      </c>
    </row>
    <row r="19" spans="2:8" ht="32.25" customHeight="1" x14ac:dyDescent="0.25">
      <c r="B19" s="187" t="s">
        <v>15</v>
      </c>
      <c r="C19" s="188"/>
      <c r="D19" s="84">
        <f>SUM(D8:D18)</f>
        <v>23</v>
      </c>
      <c r="E19" s="84">
        <f>SUM(E8:E18)</f>
        <v>23</v>
      </c>
      <c r="F19" s="85">
        <f>SUM(F8:F18)</f>
        <v>20</v>
      </c>
      <c r="G19" s="86">
        <f>SUM(G8:G18)</f>
        <v>3</v>
      </c>
      <c r="H19" s="21">
        <v>1</v>
      </c>
    </row>
    <row r="20" spans="2:8" x14ac:dyDescent="0.25">
      <c r="B20"/>
      <c r="C20"/>
    </row>
    <row r="21" spans="2:8" ht="18.75" x14ac:dyDescent="0.3">
      <c r="B21" s="1"/>
      <c r="C21" s="24"/>
    </row>
    <row r="22" spans="2:8" ht="18.75" x14ac:dyDescent="0.25">
      <c r="B22" s="1"/>
      <c r="C22" s="9"/>
    </row>
    <row r="23" spans="2:8" ht="18.75" x14ac:dyDescent="0.3">
      <c r="B23" s="1"/>
      <c r="C23" s="5"/>
    </row>
    <row r="24" spans="2:8" ht="18.75" x14ac:dyDescent="0.25">
      <c r="B24" s="1"/>
      <c r="C24" s="11" t="s">
        <v>16</v>
      </c>
    </row>
    <row r="25" spans="2:8" ht="18.75" x14ac:dyDescent="0.3">
      <c r="C25" s="12" t="s">
        <v>17</v>
      </c>
    </row>
    <row r="26" spans="2:8" ht="18.75" x14ac:dyDescent="0.3">
      <c r="C26" s="10"/>
    </row>
    <row r="27" spans="2:8" ht="18.75" x14ac:dyDescent="0.3">
      <c r="C27" s="5"/>
    </row>
    <row r="28" spans="2:8" ht="18.75" x14ac:dyDescent="0.3">
      <c r="C28" s="5"/>
    </row>
    <row r="29" spans="2:8" ht="18.75" x14ac:dyDescent="0.3">
      <c r="C29" s="13" t="s">
        <v>18</v>
      </c>
    </row>
    <row r="30" spans="2:8" ht="18.75" x14ac:dyDescent="0.3">
      <c r="B30" s="1"/>
      <c r="C30" s="12" t="s">
        <v>19</v>
      </c>
    </row>
    <row r="31" spans="2:8" ht="18.75" x14ac:dyDescent="0.3">
      <c r="C31" s="12" t="s">
        <v>20</v>
      </c>
    </row>
    <row r="32" spans="2:8" x14ac:dyDescent="0.25">
      <c r="B32" s="1"/>
    </row>
    <row r="34" spans="2:2" x14ac:dyDescent="0.25">
      <c r="B34" s="1"/>
    </row>
    <row r="39" spans="2:2" x14ac:dyDescent="0.25">
      <c r="B39" s="1"/>
    </row>
    <row r="43" spans="2:2" x14ac:dyDescent="0.25">
      <c r="B43" s="1"/>
    </row>
  </sheetData>
  <mergeCells count="9">
    <mergeCell ref="B19:C19"/>
    <mergeCell ref="B2:H2"/>
    <mergeCell ref="B3:C3"/>
    <mergeCell ref="B5:B7"/>
    <mergeCell ref="C5:C7"/>
    <mergeCell ref="D5:H5"/>
    <mergeCell ref="D6:E6"/>
    <mergeCell ref="F6:G6"/>
    <mergeCell ref="H6:H7"/>
  </mergeCells>
  <pageMargins left="0.25" right="0.25" top="2" bottom="0.75" header="0.3" footer="0.3"/>
  <pageSetup paperSize="5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A.1</vt:lpstr>
      <vt:lpstr>LAMP A</vt:lpstr>
      <vt:lpstr>FORM A.2</vt:lpstr>
      <vt:lpstr>LAMP A..</vt:lpstr>
      <vt:lpstr>FORM A.3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2021-03-01T08:59:52Z</cp:lastPrinted>
  <dcterms:created xsi:type="dcterms:W3CDTF">2021-03-01T02:06:49Z</dcterms:created>
  <dcterms:modified xsi:type="dcterms:W3CDTF">2021-03-01T09:29:50Z</dcterms:modified>
</cp:coreProperties>
</file>