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4915" windowHeight="118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10" i="1" l="1"/>
  <c r="H39" i="1" s="1"/>
  <c r="I10" i="1"/>
  <c r="J11" i="1"/>
  <c r="J12" i="1"/>
  <c r="J13" i="1"/>
  <c r="J14" i="1"/>
  <c r="J15" i="1"/>
  <c r="H16" i="1"/>
  <c r="I16" i="1"/>
  <c r="J17" i="1"/>
  <c r="J18" i="1"/>
  <c r="J19" i="1"/>
  <c r="H20" i="1"/>
  <c r="I20" i="1"/>
  <c r="J20" i="1" s="1"/>
  <c r="J21" i="1"/>
  <c r="H22" i="1"/>
  <c r="I22" i="1"/>
  <c r="J23" i="1"/>
  <c r="J22" i="1" s="1"/>
  <c r="J24" i="1"/>
  <c r="J25" i="1"/>
  <c r="J26" i="1"/>
  <c r="J27" i="1"/>
  <c r="J28" i="1"/>
  <c r="J29" i="1"/>
  <c r="J30" i="1"/>
  <c r="J31" i="1"/>
  <c r="J32" i="1"/>
  <c r="H33" i="1"/>
  <c r="I33" i="1"/>
  <c r="J34" i="1"/>
  <c r="J35" i="1"/>
  <c r="J36" i="1"/>
  <c r="J37" i="1"/>
  <c r="J38" i="1"/>
  <c r="J16" i="1" l="1"/>
  <c r="I39" i="1"/>
  <c r="J33" i="1"/>
  <c r="J10" i="1"/>
  <c r="J39" i="1" s="1"/>
</calcChain>
</file>

<file path=xl/sharedStrings.xml><?xml version="1.0" encoding="utf-8"?>
<sst xmlns="http://schemas.openxmlformats.org/spreadsheetml/2006/main" count="161" uniqueCount="115">
  <si>
    <t>NIP. 19610511 198111 2 001</t>
  </si>
  <si>
    <t>Pembina Utama Muda</t>
  </si>
  <si>
    <t>Dra. Hj. LILY ULYATI, MA.</t>
  </si>
  <si>
    <t>KABUPATEN INDRAMAYU</t>
  </si>
  <si>
    <t>PEREMPUAN DAN PERLINDUNGAN ANAK</t>
  </si>
  <si>
    <t>KEPALA DINAS PEMBERDAYAAN</t>
  </si>
  <si>
    <t xml:space="preserve">                  Indramayu,                              2020                   </t>
  </si>
  <si>
    <t>Kabupten Indramayu</t>
  </si>
  <si>
    <t>Kader Motekar dan TPD serta PPA Kecamatan</t>
  </si>
  <si>
    <t>Prosentase Pengaduan Kasus Anak yang ditindaklanjuti</t>
  </si>
  <si>
    <t>Pelatihan Bagi SDM Pelayanan dan Pendampingan Anak Korban Kekerasan</t>
  </si>
  <si>
    <t>Tersosialisasikannya TTPO / Traficking, KDRT dan Pornografi</t>
  </si>
  <si>
    <t>Sosialisasi TTPO / Traficking, KDRT dan Pornografi</t>
  </si>
  <si>
    <t>0</t>
  </si>
  <si>
    <t>Jumlah Gugus Pelayanan Perempuan dan Anak (PPA) Tingkat Kecamatan dan PATBM yang terbentuk</t>
  </si>
  <si>
    <t>Penyelenggaraan Pusat Pelayanan Terpadu Perlindungan Perempuan dan Anak (P2TP2A)</t>
  </si>
  <si>
    <t>Terlaksananya Pembinaan Forum Anak Kabupaten Indramayu (FAKABI) Sampai Tingkat Kecamatan</t>
  </si>
  <si>
    <t>Pembinaan Forum Anak Kabupaten Indramayu</t>
  </si>
  <si>
    <t>Tersosialisasinya Kabupaten/Kota Layak Anak</t>
  </si>
  <si>
    <t>Upaya Pengembangan Kota Layak Anak</t>
  </si>
  <si>
    <t>PROGRAM PERLINDUNGAN ANAK</t>
  </si>
  <si>
    <t xml:space="preserve">Jumlah karya perempuan yang memenuhi kelayakan pasar </t>
  </si>
  <si>
    <t xml:space="preserve">Jumlah lembaga yang melaksanakan kebijakan pengarusutamaan gender dan pemberdayaan perempuan </t>
  </si>
  <si>
    <t>Pameran Hasil Karya Perempuan di Bidang Pembangunan</t>
  </si>
  <si>
    <t xml:space="preserve">Tersosialisasikannya Peran Serta dan Kesetaraan Gender </t>
  </si>
  <si>
    <t xml:space="preserve">Sosialisasi  Peran serta dan kesetaraan Gender </t>
  </si>
  <si>
    <t>Pembinaan dan Pemetaan Potensi organisasi Perempuan</t>
  </si>
  <si>
    <t>Jumlah lembaga yang melaksanakan kebijakan pengarusutamaan gender dan pemberdayaan perempuan</t>
  </si>
  <si>
    <t>TerSosialisasikannya Partisipasi Politik Perempuan</t>
  </si>
  <si>
    <t>Sosialisasi Partisipasi Politik Perempuan</t>
  </si>
  <si>
    <t>Meningkatnya Penanganan Kasus Terhadap Perempuan Korban Tindak Kekerasan</t>
  </si>
  <si>
    <t xml:space="preserve"> - Jumlah lembaga yang melaksanakan kebijakan pengarusutamaan gender dan pemberdayaan perempuan                                                                                                                           - Presentase kasus kekerasaan terhadap perempuan yang mendapat layanan komperehenship</t>
  </si>
  <si>
    <t>Upaya Perlindungan Terhadap Perempuan Korban tindak kekerasan/KDRT</t>
  </si>
  <si>
    <t>Presentase capaian indikator Kinerja Lembaga Pengarusutamaan Gender (PUG)</t>
  </si>
  <si>
    <t>Evaluasi Pelaksanaan Pengarusutamaan Gender (PUG)</t>
  </si>
  <si>
    <t xml:space="preserve">Meningkatnya pemahaman Lembaga Tentang Pengarusutamaan Gender </t>
  </si>
  <si>
    <t>Penguatan Kelembagaan Pengarusutamaan Gender (PUG)</t>
  </si>
  <si>
    <t xml:space="preserve">Terbinanya Perempuan Kepala Keluarga </t>
  </si>
  <si>
    <t>Pendidikan dan Pelatihan Keterampilan bagi Perempuan Kepala Keluarga (PEKKA)</t>
  </si>
  <si>
    <t xml:space="preserve">Pencatatan dan Pelaporan Gender yang efektif digunakan </t>
  </si>
  <si>
    <t>Pengembangan sistem Informasi Gender dan Anak</t>
  </si>
  <si>
    <t>Terlaksananya Pembinaan dan Evaluasi di Desa P2WKSS</t>
  </si>
  <si>
    <t>Peningkatan Peranan Wanita Menuju Keluarga Sehat Sejahtera (P2WKKS)</t>
  </si>
  <si>
    <t>PROGRAM KESETARAAN GENDER DAN PEMBERDAYAAN PEREMPUAN</t>
  </si>
  <si>
    <t>Jumlah dokumen perencanaan tahunan yang terkumpul (Renstra, Renja, LKPJ, Lakip, LPPD, IKU, Perjanjian Kinerja, Tapkin dan Capaian Kinerja</t>
  </si>
  <si>
    <t>Peningkatan Pengembangan Sistem Perencanaan dan Pelaporan</t>
  </si>
  <si>
    <t>Pengumpulan Updating Dan Analisis Data Informasi Program Kegiatan</t>
  </si>
  <si>
    <t>PROGRAM PENINGKATAN PENGEMBANGAN SISTEM PERENCANAAN DAN PELAPORAN CAPAIAN KINERJA DAN KEUANGAN</t>
  </si>
  <si>
    <t xml:space="preserve">Terpeliharanya Kendaraan Dinas </t>
  </si>
  <si>
    <t>Terlaksananya Program Peningkatan Sarana dan Prasarana Aparatur</t>
  </si>
  <si>
    <t>Pemeliharaan Rutin/Berkala Kendaraan Dinas/Operasional/ Mobil Jabatan</t>
  </si>
  <si>
    <t>Terpeliharanya Gedung Kantor</t>
  </si>
  <si>
    <t>Terlaksananya Program Peningkatan Sarana dan Prasarana Perkantoran</t>
  </si>
  <si>
    <t>Pemeliharaan Rutin/Berkala Gedung Kantor</t>
  </si>
  <si>
    <t>Pengadaan Perlengkapan Dan Peralatan Gedung  Kantor</t>
  </si>
  <si>
    <t>PROGRAM PENINGKATAN SARANA DAN PRASARANA APARTUR</t>
  </si>
  <si>
    <t xml:space="preserve">Terkoodinasikannya Program dan Kegiatan Lingkup Pemberdayaan &amp; Perlindungan Anak </t>
  </si>
  <si>
    <t>Terlaksananya Program Administrasi Perkantoran</t>
  </si>
  <si>
    <t>Rapat-rapat Koordinasi/Konsultasi/Kunjungan Ke Dalam Daerah Dan Luar Daerah</t>
  </si>
  <si>
    <t>Tersedianya  Makanan Dan Minuman</t>
  </si>
  <si>
    <t>Penyediaan Makanan Dan Minuman</t>
  </si>
  <si>
    <t>Tersedianya  Bahan Bacaan Dan Peraturan Perundang-Undangan</t>
  </si>
  <si>
    <t>Penyediaan Bahan Bacaan Dan Peraturan Perundang-Undangan</t>
  </si>
  <si>
    <t>Tersedianya  Alat Tulis Kantor, Barang Cetakan Dan Pengadaan</t>
  </si>
  <si>
    <t>Penyediaan Alat Tulis Kantor, Barang Cetakan Dan Pengadaan</t>
  </si>
  <si>
    <t>Tersedianya Jasa Komunikasi, Sumber Daya Air Dan Listrik Server</t>
  </si>
  <si>
    <t>Penyediaan Jasa Komunikasi, Sumber Daya Air Dan Listrik</t>
  </si>
  <si>
    <t>PROGRAM PELAYANAN ADMINISTRASI PERKANTORAN</t>
  </si>
  <si>
    <t>LOKASI KEGIATAN</t>
  </si>
  <si>
    <t>TARGET</t>
  </si>
  <si>
    <t>OUTPUT KEGIATAN</t>
  </si>
  <si>
    <t>INDIKATOR KINERJA</t>
  </si>
  <si>
    <t>JUMLAH SETELAH PERUBAHAN (RP)</t>
  </si>
  <si>
    <t>BERTAMBAH/  BERKURANG (Rp) (BERKURANG)</t>
  </si>
  <si>
    <t xml:space="preserve">ANGGARAN (Rp) SEBELUMNYA </t>
  </si>
  <si>
    <t>SASARAN KEGIATAN</t>
  </si>
  <si>
    <t>SASARAN PROGRAM</t>
  </si>
  <si>
    <t>TAHUN ANGGARAN 2020</t>
  </si>
  <si>
    <t>ORGANISASI, PROGRAM DAN KEGIATAN</t>
  </si>
  <si>
    <t>PERUBAHAN RENCANA KERJA PEMERINTAH DAERAH (RKPD-P) KABUPATEN INDRAMAYU</t>
  </si>
  <si>
    <t>PEMERINTAH KABUPATEN INDRAMAYU</t>
  </si>
  <si>
    <t xml:space="preserve">KODE </t>
  </si>
  <si>
    <t xml:space="preserve">URAIAN URUSAN, ORGANISASI, PROGRAM DAN KEGIATAN </t>
  </si>
  <si>
    <t>Perangkat Daerah Dinas Pemberdayaan Perempuan dan Perlindungan Anak Kabupaten Indramayu</t>
  </si>
  <si>
    <t>Urusan Wajib Bukan Pelayanan Dasar</t>
  </si>
  <si>
    <t>2.02.01.</t>
  </si>
  <si>
    <t>2.02.2.02.01.01.01</t>
  </si>
  <si>
    <t>2.02.2.02.01.01.01.01</t>
  </si>
  <si>
    <t>2.02.2.02.01.01.01.02</t>
  </si>
  <si>
    <t>2.02.2.02.01.01.01.03</t>
  </si>
  <si>
    <t>2.02.2.02.01.01.01.04</t>
  </si>
  <si>
    <t>2.02.2.02.01.01.01.08</t>
  </si>
  <si>
    <t>2.02.2.02.01.01.02</t>
  </si>
  <si>
    <t>2.02.2.02.01.01.05</t>
  </si>
  <si>
    <t>2.02.2.02.01.01.02.10</t>
  </si>
  <si>
    <t>2.02.2.02.01.01.02.23</t>
  </si>
  <si>
    <t>2.02.2.02.01.01.02.24</t>
  </si>
  <si>
    <t>2.02.2.02.01.01.05.01</t>
  </si>
  <si>
    <t>2.02.2.02.01.01.13</t>
  </si>
  <si>
    <t>2.02.2.02.01.01.14</t>
  </si>
  <si>
    <t>2.02.2.02.01.01.13.01</t>
  </si>
  <si>
    <t>2.02.2.02.01.01.13.02</t>
  </si>
  <si>
    <t>2.02.2.02.01.01.13.03</t>
  </si>
  <si>
    <t>2.02.2.02.01.01.13.04</t>
  </si>
  <si>
    <t>2.02.2.02.01.01.13.05</t>
  </si>
  <si>
    <t>2.02.2.02.01.01.13.06</t>
  </si>
  <si>
    <t>2.02.2.02.01.01.13.07</t>
  </si>
  <si>
    <t>2.02.2.02.01.01.13.08</t>
  </si>
  <si>
    <t>2.02.2.02.01.01.13.09</t>
  </si>
  <si>
    <t>2.02.2.02.01.01.13.10</t>
  </si>
  <si>
    <t>2.02.2.02.01.01.14.01</t>
  </si>
  <si>
    <t>2.02.2.02.01.01.14.02</t>
  </si>
  <si>
    <t>2.02.2.02.01.01.14.03</t>
  </si>
  <si>
    <t>2.02.2.02.01.01.14.04</t>
  </si>
  <si>
    <t>2.02.2.02.01.01.14.05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</si>
</sst>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3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/>
    <xf numFmtId="0" fontId="4" fillId="0" borderId="0" xfId="0" applyNumberFormat="1" applyFont="1" applyBorder="1" applyAlignment="1">
      <alignment horizontal="right" vertical="center"/>
    </xf>
    <xf numFmtId="0" fontId="5" fillId="0" borderId="0" xfId="0" applyFont="1"/>
    <xf numFmtId="164" fontId="6" fillId="0" borderId="0" xfId="1" applyNumberFormat="1" applyFont="1" applyBorder="1" applyAlignment="1">
      <alignment horizontal="right" vertical="center"/>
    </xf>
    <xf numFmtId="164" fontId="6" fillId="0" borderId="0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7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164" fontId="7" fillId="2" borderId="1" xfId="1" applyNumberFormat="1" applyFont="1" applyFill="1" applyBorder="1" applyAlignment="1">
      <alignment horizontal="center" vertical="center"/>
    </xf>
    <xf numFmtId="164" fontId="7" fillId="2" borderId="1" xfId="1" quotePrefix="1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vertical="center"/>
    </xf>
    <xf numFmtId="164" fontId="7" fillId="0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7" fillId="2" borderId="3" xfId="1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9" fontId="0" fillId="0" borderId="3" xfId="0" applyNumberFormat="1" applyBorder="1" applyAlignment="1">
      <alignment horizontal="center" vertical="center"/>
    </xf>
    <xf numFmtId="164" fontId="7" fillId="2" borderId="3" xfId="1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vertical="center" wrapText="1"/>
    </xf>
    <xf numFmtId="9" fontId="0" fillId="0" borderId="3" xfId="0" applyNumberForma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333374</xdr:colOff>
      <xdr:row>0</xdr:row>
      <xdr:rowOff>133350</xdr:rowOff>
    </xdr:from>
    <xdr:to>
      <xdr:col>0</xdr:col>
      <xdr:colOff>1019175</xdr:colOff>
      <xdr:row>3</xdr:row>
      <xdr:rowOff>121920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4" y="133350"/>
          <a:ext cx="685801" cy="702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topLeftCell="A34" workbookViewId="0">
      <selection activeCell="D47" sqref="D47"/>
    </sheetView>
  </sheetViews>
  <sheetFormatPr defaultRowHeight="15" x14ac:dyDescent="0.25"/>
  <cols>
    <col min="1" max="1" width="19.85546875" style="44" customWidth="1"/>
    <col min="2" max="2" width="31.7109375" style="38" customWidth="1"/>
    <col min="3" max="3" width="24.5703125" style="38" customWidth="1"/>
    <col min="4" max="4" width="9.140625" customWidth="1"/>
    <col min="5" max="5" width="23.140625" style="44" customWidth="1"/>
    <col min="6" max="6" width="9.5703125" customWidth="1"/>
    <col min="7" max="7" width="20.5703125" customWidth="1"/>
    <col min="8" max="8" width="15.7109375" customWidth="1"/>
    <col min="9" max="9" width="15" customWidth="1"/>
    <col min="10" max="10" width="14.7109375" customWidth="1"/>
  </cols>
  <sheetData>
    <row r="1" spans="1:10" ht="18.75" x14ac:dyDescent="0.3">
      <c r="A1" s="37" t="s">
        <v>80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8.75" x14ac:dyDescent="0.3">
      <c r="A2" s="37" t="s">
        <v>79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8.75" x14ac:dyDescent="0.3">
      <c r="A3" s="37" t="s">
        <v>78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8.75" x14ac:dyDescent="0.3">
      <c r="A4" s="37" t="s">
        <v>77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x14ac:dyDescent="0.25">
      <c r="H5" s="3"/>
      <c r="I5" s="36"/>
      <c r="J5" s="8"/>
    </row>
    <row r="6" spans="1:10" ht="27" customHeight="1" x14ac:dyDescent="0.25">
      <c r="A6" s="34" t="s">
        <v>81</v>
      </c>
      <c r="B6" s="34" t="s">
        <v>82</v>
      </c>
      <c r="C6" s="35" t="s">
        <v>76</v>
      </c>
      <c r="D6" s="35"/>
      <c r="E6" s="35" t="s">
        <v>75</v>
      </c>
      <c r="F6" s="35"/>
      <c r="G6" s="35"/>
      <c r="H6" s="31" t="s">
        <v>74</v>
      </c>
      <c r="I6" s="34" t="s">
        <v>73</v>
      </c>
      <c r="J6" s="31" t="s">
        <v>72</v>
      </c>
    </row>
    <row r="7" spans="1:10" ht="37.5" customHeight="1" x14ac:dyDescent="0.25">
      <c r="A7" s="32"/>
      <c r="B7" s="32"/>
      <c r="C7" s="33" t="s">
        <v>71</v>
      </c>
      <c r="D7" s="33" t="s">
        <v>69</v>
      </c>
      <c r="E7" s="33" t="s">
        <v>70</v>
      </c>
      <c r="F7" s="33" t="s">
        <v>69</v>
      </c>
      <c r="G7" s="33" t="s">
        <v>68</v>
      </c>
      <c r="H7" s="31"/>
      <c r="I7" s="32"/>
      <c r="J7" s="31"/>
    </row>
    <row r="8" spans="1:10" ht="37.5" customHeight="1" x14ac:dyDescent="0.25">
      <c r="A8" s="52">
        <v>2.02</v>
      </c>
      <c r="B8" s="51" t="s">
        <v>84</v>
      </c>
      <c r="C8" s="33"/>
      <c r="D8" s="33"/>
      <c r="E8" s="33"/>
      <c r="F8" s="33"/>
      <c r="G8" s="33"/>
      <c r="H8" s="49"/>
      <c r="I8" s="50"/>
      <c r="J8" s="49"/>
    </row>
    <row r="9" spans="1:10" ht="68.25" customHeight="1" x14ac:dyDescent="0.25">
      <c r="A9" s="52" t="s">
        <v>85</v>
      </c>
      <c r="B9" s="51" t="s">
        <v>83</v>
      </c>
      <c r="C9" s="33"/>
      <c r="D9" s="33"/>
      <c r="E9" s="33"/>
      <c r="F9" s="33"/>
      <c r="G9" s="33"/>
      <c r="H9" s="49"/>
      <c r="I9" s="50"/>
      <c r="J9" s="49"/>
    </row>
    <row r="10" spans="1:10" ht="36.75" customHeight="1" x14ac:dyDescent="0.25">
      <c r="A10" s="53" t="s">
        <v>86</v>
      </c>
      <c r="B10" s="39" t="s">
        <v>67</v>
      </c>
      <c r="C10" s="40"/>
      <c r="D10" s="18"/>
      <c r="E10" s="40"/>
      <c r="F10" s="18"/>
      <c r="G10" s="17"/>
      <c r="H10" s="15">
        <f>H11+H12+H13+H14+H15</f>
        <v>365920000</v>
      </c>
      <c r="I10" s="19">
        <f>I11+I12+I13+I14+I15</f>
        <v>-24120000</v>
      </c>
      <c r="J10" s="15">
        <f>J11+J12+J13+J14+J15</f>
        <v>341800000</v>
      </c>
    </row>
    <row r="11" spans="1:10" ht="50.25" customHeight="1" x14ac:dyDescent="0.25">
      <c r="A11" s="53" t="s">
        <v>87</v>
      </c>
      <c r="B11" s="40" t="s">
        <v>66</v>
      </c>
      <c r="C11" s="40" t="s">
        <v>57</v>
      </c>
      <c r="D11" s="18">
        <v>1</v>
      </c>
      <c r="E11" s="40" t="s">
        <v>65</v>
      </c>
      <c r="F11" s="18">
        <v>1</v>
      </c>
      <c r="G11" s="17" t="s">
        <v>7</v>
      </c>
      <c r="H11" s="15">
        <v>85320000</v>
      </c>
      <c r="I11" s="16">
        <v>-2520000</v>
      </c>
      <c r="J11" s="24">
        <f>H11+I11</f>
        <v>82800000</v>
      </c>
    </row>
    <row r="12" spans="1:10" ht="49.5" x14ac:dyDescent="0.25">
      <c r="A12" s="53" t="s">
        <v>88</v>
      </c>
      <c r="B12" s="40" t="s">
        <v>64</v>
      </c>
      <c r="C12" s="40" t="s">
        <v>57</v>
      </c>
      <c r="D12" s="18">
        <v>1</v>
      </c>
      <c r="E12" s="40" t="s">
        <v>63</v>
      </c>
      <c r="F12" s="18">
        <v>1</v>
      </c>
      <c r="G12" s="17" t="s">
        <v>7</v>
      </c>
      <c r="H12" s="15">
        <v>100000000</v>
      </c>
      <c r="I12" s="16" t="s">
        <v>13</v>
      </c>
      <c r="J12" s="24">
        <f>H12+I12</f>
        <v>100000000</v>
      </c>
    </row>
    <row r="13" spans="1:10" ht="49.5" x14ac:dyDescent="0.25">
      <c r="A13" s="53" t="s">
        <v>89</v>
      </c>
      <c r="B13" s="40" t="s">
        <v>62</v>
      </c>
      <c r="C13" s="40" t="s">
        <v>57</v>
      </c>
      <c r="D13" s="18">
        <v>1</v>
      </c>
      <c r="E13" s="40" t="s">
        <v>61</v>
      </c>
      <c r="F13" s="18">
        <v>1</v>
      </c>
      <c r="G13" s="17" t="s">
        <v>7</v>
      </c>
      <c r="H13" s="15">
        <v>40000000</v>
      </c>
      <c r="I13" s="19">
        <v>-15000000</v>
      </c>
      <c r="J13" s="24">
        <f>H13+I13</f>
        <v>25000000</v>
      </c>
    </row>
    <row r="14" spans="1:10" ht="49.5" x14ac:dyDescent="0.25">
      <c r="A14" s="53" t="s">
        <v>90</v>
      </c>
      <c r="B14" s="40" t="s">
        <v>60</v>
      </c>
      <c r="C14" s="40" t="s">
        <v>57</v>
      </c>
      <c r="D14" s="18">
        <v>1</v>
      </c>
      <c r="E14" s="40" t="s">
        <v>59</v>
      </c>
      <c r="F14" s="18">
        <v>1</v>
      </c>
      <c r="G14" s="17" t="s">
        <v>7</v>
      </c>
      <c r="H14" s="15">
        <v>59200000</v>
      </c>
      <c r="I14" s="16">
        <v>-6600000</v>
      </c>
      <c r="J14" s="24">
        <f>H14+I14</f>
        <v>52600000</v>
      </c>
    </row>
    <row r="15" spans="1:10" ht="66" x14ac:dyDescent="0.25">
      <c r="A15" s="53" t="s">
        <v>91</v>
      </c>
      <c r="B15" s="40" t="s">
        <v>58</v>
      </c>
      <c r="C15" s="40" t="s">
        <v>57</v>
      </c>
      <c r="D15" s="18">
        <v>1</v>
      </c>
      <c r="E15" s="40" t="s">
        <v>56</v>
      </c>
      <c r="F15" s="18">
        <v>1</v>
      </c>
      <c r="G15" s="17" t="s">
        <v>7</v>
      </c>
      <c r="H15" s="15">
        <v>81400000</v>
      </c>
      <c r="I15" s="16" t="s">
        <v>13</v>
      </c>
      <c r="J15" s="24">
        <f>H15+I15</f>
        <v>81400000</v>
      </c>
    </row>
    <row r="16" spans="1:10" ht="33.75" customHeight="1" x14ac:dyDescent="0.25">
      <c r="A16" s="53" t="s">
        <v>92</v>
      </c>
      <c r="B16" s="41" t="s">
        <v>55</v>
      </c>
      <c r="C16" s="40"/>
      <c r="D16" s="18"/>
      <c r="E16" s="40"/>
      <c r="F16" s="18"/>
      <c r="G16" s="17"/>
      <c r="H16" s="15">
        <f>H17+H18+H19</f>
        <v>234513750</v>
      </c>
      <c r="I16" s="19">
        <f>I17+I18+I19</f>
        <v>98096500</v>
      </c>
      <c r="J16" s="15">
        <f>J17+J18+J19</f>
        <v>332610250</v>
      </c>
    </row>
    <row r="17" spans="1:10" ht="49.5" x14ac:dyDescent="0.25">
      <c r="A17" s="53" t="s">
        <v>94</v>
      </c>
      <c r="B17" s="40" t="s">
        <v>54</v>
      </c>
      <c r="C17" s="40" t="s">
        <v>52</v>
      </c>
      <c r="D17" s="18">
        <v>1</v>
      </c>
      <c r="E17" s="40" t="s">
        <v>51</v>
      </c>
      <c r="F17" s="18">
        <v>1</v>
      </c>
      <c r="G17" s="17" t="s">
        <v>7</v>
      </c>
      <c r="H17" s="15">
        <v>31863750</v>
      </c>
      <c r="I17" s="16" t="s">
        <v>13</v>
      </c>
      <c r="J17" s="24">
        <f>H17+I17</f>
        <v>31863750</v>
      </c>
    </row>
    <row r="18" spans="1:10" ht="49.5" x14ac:dyDescent="0.25">
      <c r="A18" s="53" t="s">
        <v>95</v>
      </c>
      <c r="B18" s="40" t="s">
        <v>53</v>
      </c>
      <c r="C18" s="40" t="s">
        <v>52</v>
      </c>
      <c r="D18" s="18">
        <v>1</v>
      </c>
      <c r="E18" s="40" t="s">
        <v>51</v>
      </c>
      <c r="F18" s="18">
        <v>1</v>
      </c>
      <c r="G18" s="17" t="s">
        <v>7</v>
      </c>
      <c r="H18" s="15">
        <v>160394000</v>
      </c>
      <c r="I18" s="16">
        <v>91076500</v>
      </c>
      <c r="J18" s="24">
        <f>H18+I18</f>
        <v>251470500</v>
      </c>
    </row>
    <row r="19" spans="1:10" ht="49.5" x14ac:dyDescent="0.25">
      <c r="A19" s="53" t="s">
        <v>96</v>
      </c>
      <c r="B19" s="40" t="s">
        <v>50</v>
      </c>
      <c r="C19" s="40" t="s">
        <v>49</v>
      </c>
      <c r="D19" s="18">
        <v>1</v>
      </c>
      <c r="E19" s="40" t="s">
        <v>48</v>
      </c>
      <c r="F19" s="18">
        <v>1</v>
      </c>
      <c r="G19" s="17" t="s">
        <v>7</v>
      </c>
      <c r="H19" s="15">
        <v>42256000</v>
      </c>
      <c r="I19" s="16">
        <v>7020000</v>
      </c>
      <c r="J19" s="24">
        <f>H19+I19</f>
        <v>49276000</v>
      </c>
    </row>
    <row r="20" spans="1:10" ht="80.25" customHeight="1" x14ac:dyDescent="0.25">
      <c r="A20" s="53" t="s">
        <v>93</v>
      </c>
      <c r="B20" s="41" t="s">
        <v>47</v>
      </c>
      <c r="C20" s="47"/>
      <c r="D20" s="30"/>
      <c r="E20" s="45"/>
      <c r="F20" s="30"/>
      <c r="G20" s="29"/>
      <c r="H20" s="25">
        <f>H21</f>
        <v>72584000</v>
      </c>
      <c r="I20" s="28">
        <f>I21</f>
        <v>-7584000</v>
      </c>
      <c r="J20" s="24">
        <f>H20+I20</f>
        <v>65000000</v>
      </c>
    </row>
    <row r="21" spans="1:10" ht="102.75" customHeight="1" x14ac:dyDescent="0.25">
      <c r="A21" s="53" t="s">
        <v>97</v>
      </c>
      <c r="B21" s="42" t="s">
        <v>46</v>
      </c>
      <c r="C21" s="45" t="s">
        <v>45</v>
      </c>
      <c r="D21" s="27">
        <v>1</v>
      </c>
      <c r="E21" s="45" t="s">
        <v>44</v>
      </c>
      <c r="F21" s="27">
        <v>1</v>
      </c>
      <c r="G21" s="26" t="s">
        <v>7</v>
      </c>
      <c r="H21" s="25">
        <v>72584000</v>
      </c>
      <c r="I21" s="16">
        <v>-7584000</v>
      </c>
      <c r="J21" s="24">
        <f>H21+I21</f>
        <v>65000000</v>
      </c>
    </row>
    <row r="22" spans="1:10" ht="49.5" x14ac:dyDescent="0.25">
      <c r="A22" s="53" t="s">
        <v>98</v>
      </c>
      <c r="B22" s="39" t="s">
        <v>43</v>
      </c>
      <c r="C22" s="48"/>
      <c r="D22" s="18"/>
      <c r="E22" s="40"/>
      <c r="F22" s="18"/>
      <c r="G22" s="17"/>
      <c r="H22" s="22">
        <f>H23+H24+H25+H26+H27+H28+H29+H30+H31+H32</f>
        <v>800069250</v>
      </c>
      <c r="I22" s="23">
        <f>I23+I24+I25+I26+I27+I28+I29+I30+I31+I32</f>
        <v>-424890500</v>
      </c>
      <c r="J22" s="15">
        <f>J23+J24+J25+J26+J27+J28+J29+J30+J31+J32</f>
        <v>375178750</v>
      </c>
    </row>
    <row r="23" spans="1:10" ht="68.25" customHeight="1" x14ac:dyDescent="0.25">
      <c r="A23" s="53" t="s">
        <v>100</v>
      </c>
      <c r="B23" s="43" t="s">
        <v>42</v>
      </c>
      <c r="C23" s="48" t="s">
        <v>22</v>
      </c>
      <c r="D23" s="18">
        <v>1</v>
      </c>
      <c r="E23" s="40" t="s">
        <v>41</v>
      </c>
      <c r="F23" s="18">
        <v>1</v>
      </c>
      <c r="G23" s="17" t="s">
        <v>7</v>
      </c>
      <c r="H23" s="22">
        <v>250000000</v>
      </c>
      <c r="I23" s="16">
        <v>-193536000</v>
      </c>
      <c r="J23" s="21">
        <f>H23+I23</f>
        <v>56464000</v>
      </c>
    </row>
    <row r="24" spans="1:10" ht="64.5" customHeight="1" x14ac:dyDescent="0.25">
      <c r="A24" s="53" t="s">
        <v>101</v>
      </c>
      <c r="B24" s="43" t="s">
        <v>40</v>
      </c>
      <c r="C24" s="48" t="s">
        <v>22</v>
      </c>
      <c r="D24" s="18">
        <v>1</v>
      </c>
      <c r="E24" s="40" t="s">
        <v>39</v>
      </c>
      <c r="F24" s="18">
        <v>1</v>
      </c>
      <c r="G24" s="17" t="s">
        <v>7</v>
      </c>
      <c r="H24" s="12">
        <v>78450000</v>
      </c>
      <c r="I24" s="16" t="s">
        <v>13</v>
      </c>
      <c r="J24" s="21">
        <f>H24+I24</f>
        <v>78450000</v>
      </c>
    </row>
    <row r="25" spans="1:10" ht="70.5" customHeight="1" x14ac:dyDescent="0.25">
      <c r="A25" s="53" t="s">
        <v>102</v>
      </c>
      <c r="B25" s="43" t="s">
        <v>38</v>
      </c>
      <c r="C25" s="48" t="s">
        <v>22</v>
      </c>
      <c r="D25" s="18">
        <v>1</v>
      </c>
      <c r="E25" s="40" t="s">
        <v>37</v>
      </c>
      <c r="F25" s="18">
        <v>1</v>
      </c>
      <c r="G25" s="17" t="s">
        <v>7</v>
      </c>
      <c r="H25" s="12">
        <v>80000000</v>
      </c>
      <c r="I25" s="16">
        <v>-16703500</v>
      </c>
      <c r="J25" s="21">
        <f>H25+I25</f>
        <v>63296500</v>
      </c>
    </row>
    <row r="26" spans="1:10" ht="68.25" customHeight="1" x14ac:dyDescent="0.25">
      <c r="A26" s="53" t="s">
        <v>103</v>
      </c>
      <c r="B26" s="43" t="s">
        <v>36</v>
      </c>
      <c r="C26" s="48" t="s">
        <v>22</v>
      </c>
      <c r="D26" s="18">
        <v>1</v>
      </c>
      <c r="E26" s="40" t="s">
        <v>35</v>
      </c>
      <c r="F26" s="18">
        <v>1</v>
      </c>
      <c r="G26" s="17" t="s">
        <v>7</v>
      </c>
      <c r="H26" s="12">
        <v>83000000</v>
      </c>
      <c r="I26" s="16">
        <v>-37745000</v>
      </c>
      <c r="J26" s="21">
        <f>H26+I26</f>
        <v>45255000</v>
      </c>
    </row>
    <row r="27" spans="1:10" ht="66.75" customHeight="1" x14ac:dyDescent="0.25">
      <c r="A27" s="53" t="s">
        <v>104</v>
      </c>
      <c r="B27" s="43" t="s">
        <v>34</v>
      </c>
      <c r="C27" s="48" t="s">
        <v>22</v>
      </c>
      <c r="D27" s="18">
        <v>1</v>
      </c>
      <c r="E27" s="46" t="s">
        <v>33</v>
      </c>
      <c r="F27" s="18">
        <v>1</v>
      </c>
      <c r="G27" s="17" t="s">
        <v>7</v>
      </c>
      <c r="H27" s="13">
        <v>76565000</v>
      </c>
      <c r="I27" s="16">
        <v>-18039000</v>
      </c>
      <c r="J27" s="21">
        <f>H27+I27</f>
        <v>58526000</v>
      </c>
    </row>
    <row r="28" spans="1:10" ht="133.5" customHeight="1" x14ac:dyDescent="0.25">
      <c r="A28" s="53" t="s">
        <v>105</v>
      </c>
      <c r="B28" s="43" t="s">
        <v>32</v>
      </c>
      <c r="C28" s="48" t="s">
        <v>31</v>
      </c>
      <c r="D28" s="18">
        <v>1</v>
      </c>
      <c r="E28" s="46" t="s">
        <v>30</v>
      </c>
      <c r="F28" s="18">
        <v>1</v>
      </c>
      <c r="G28" s="17" t="s">
        <v>7</v>
      </c>
      <c r="H28" s="12">
        <v>72569250</v>
      </c>
      <c r="I28" s="16">
        <v>-44375000</v>
      </c>
      <c r="J28" s="21">
        <f>H28+I28</f>
        <v>28194250</v>
      </c>
    </row>
    <row r="29" spans="1:10" ht="70.5" customHeight="1" x14ac:dyDescent="0.25">
      <c r="A29" s="53" t="s">
        <v>106</v>
      </c>
      <c r="B29" s="43" t="s">
        <v>29</v>
      </c>
      <c r="C29" s="48" t="s">
        <v>27</v>
      </c>
      <c r="D29" s="18">
        <v>1</v>
      </c>
      <c r="E29" s="43" t="s">
        <v>28</v>
      </c>
      <c r="F29" s="18">
        <v>1</v>
      </c>
      <c r="G29" s="17" t="s">
        <v>7</v>
      </c>
      <c r="H29" s="12">
        <v>50000000</v>
      </c>
      <c r="I29" s="16">
        <v>-28944000</v>
      </c>
      <c r="J29" s="21">
        <f>H29+I29</f>
        <v>21056000</v>
      </c>
    </row>
    <row r="30" spans="1:10" ht="67.5" customHeight="1" x14ac:dyDescent="0.25">
      <c r="A30" s="53" t="s">
        <v>107</v>
      </c>
      <c r="B30" s="43" t="s">
        <v>26</v>
      </c>
      <c r="C30" s="48" t="s">
        <v>27</v>
      </c>
      <c r="D30" s="18">
        <v>1</v>
      </c>
      <c r="E30" s="43" t="s">
        <v>26</v>
      </c>
      <c r="F30" s="18">
        <v>1</v>
      </c>
      <c r="G30" s="17" t="s">
        <v>7</v>
      </c>
      <c r="H30" s="12">
        <v>47485000</v>
      </c>
      <c r="I30" s="16">
        <v>-29623000</v>
      </c>
      <c r="J30" s="21">
        <f>H30+I30</f>
        <v>17862000</v>
      </c>
    </row>
    <row r="31" spans="1:10" ht="69.75" customHeight="1" x14ac:dyDescent="0.25">
      <c r="A31" s="53" t="s">
        <v>108</v>
      </c>
      <c r="B31" s="43" t="s">
        <v>25</v>
      </c>
      <c r="C31" s="48" t="s">
        <v>22</v>
      </c>
      <c r="D31" s="18">
        <v>1</v>
      </c>
      <c r="E31" s="46" t="s">
        <v>24</v>
      </c>
      <c r="F31" s="18">
        <v>1</v>
      </c>
      <c r="G31" s="17" t="s">
        <v>7</v>
      </c>
      <c r="H31" s="12">
        <v>42000000</v>
      </c>
      <c r="I31" s="16">
        <v>-38320000</v>
      </c>
      <c r="J31" s="21">
        <f>H31+I31</f>
        <v>3680000</v>
      </c>
    </row>
    <row r="32" spans="1:10" ht="65.25" customHeight="1" x14ac:dyDescent="0.25">
      <c r="A32" s="53" t="s">
        <v>109</v>
      </c>
      <c r="B32" s="43" t="s">
        <v>23</v>
      </c>
      <c r="C32" s="48" t="s">
        <v>22</v>
      </c>
      <c r="D32" s="18">
        <v>1</v>
      </c>
      <c r="E32" s="46" t="s">
        <v>21</v>
      </c>
      <c r="F32" s="18">
        <v>1</v>
      </c>
      <c r="G32" s="17" t="s">
        <v>7</v>
      </c>
      <c r="H32" s="12">
        <v>20000000</v>
      </c>
      <c r="I32" s="16">
        <v>-17605000</v>
      </c>
      <c r="J32" s="21">
        <f>H32+I32</f>
        <v>2395000</v>
      </c>
    </row>
    <row r="33" spans="1:10" ht="33" x14ac:dyDescent="0.25">
      <c r="A33" s="53" t="s">
        <v>99</v>
      </c>
      <c r="B33" s="20" t="s">
        <v>20</v>
      </c>
      <c r="C33" s="40"/>
      <c r="D33" s="18"/>
      <c r="E33" s="40"/>
      <c r="F33" s="18"/>
      <c r="G33" s="17"/>
      <c r="H33" s="15">
        <f>H34+H35+H36+H37+H38</f>
        <v>584391000</v>
      </c>
      <c r="I33" s="19">
        <f>I34+I35+I36+I37+I38</f>
        <v>-261502000</v>
      </c>
      <c r="J33" s="15">
        <f>H33+I33</f>
        <v>322889000</v>
      </c>
    </row>
    <row r="34" spans="1:10" ht="49.5" x14ac:dyDescent="0.25">
      <c r="A34" s="53" t="s">
        <v>110</v>
      </c>
      <c r="B34" s="40" t="s">
        <v>19</v>
      </c>
      <c r="C34" s="40" t="s">
        <v>9</v>
      </c>
      <c r="D34" s="18">
        <v>1</v>
      </c>
      <c r="E34" s="40" t="s">
        <v>18</v>
      </c>
      <c r="F34" s="18">
        <v>1</v>
      </c>
      <c r="G34" s="17" t="s">
        <v>7</v>
      </c>
      <c r="H34" s="15">
        <v>93564750</v>
      </c>
      <c r="I34" s="16">
        <v>-50442000</v>
      </c>
      <c r="J34" s="15">
        <f>H34+I34</f>
        <v>43122750</v>
      </c>
    </row>
    <row r="35" spans="1:10" ht="82.5" x14ac:dyDescent="0.25">
      <c r="A35" s="53" t="s">
        <v>111</v>
      </c>
      <c r="B35" s="40" t="s">
        <v>17</v>
      </c>
      <c r="C35" s="40" t="s">
        <v>9</v>
      </c>
      <c r="D35" s="18">
        <v>1</v>
      </c>
      <c r="E35" s="40" t="s">
        <v>16</v>
      </c>
      <c r="F35" s="18">
        <v>1</v>
      </c>
      <c r="G35" s="17" t="s">
        <v>7</v>
      </c>
      <c r="H35" s="15">
        <v>135000000</v>
      </c>
      <c r="I35" s="16">
        <v>-67674000</v>
      </c>
      <c r="J35" s="15">
        <f>H35+I35</f>
        <v>67326000</v>
      </c>
    </row>
    <row r="36" spans="1:10" ht="73.5" customHeight="1" x14ac:dyDescent="0.25">
      <c r="A36" s="53" t="s">
        <v>112</v>
      </c>
      <c r="B36" s="40" t="s">
        <v>15</v>
      </c>
      <c r="C36" s="40" t="s">
        <v>9</v>
      </c>
      <c r="D36" s="18">
        <v>1</v>
      </c>
      <c r="E36" s="46" t="s">
        <v>14</v>
      </c>
      <c r="F36" s="18">
        <v>1</v>
      </c>
      <c r="G36" s="17" t="s">
        <v>7</v>
      </c>
      <c r="H36" s="15">
        <v>120000000</v>
      </c>
      <c r="I36" s="16" t="s">
        <v>13</v>
      </c>
      <c r="J36" s="15">
        <f>H36+I36</f>
        <v>120000000</v>
      </c>
    </row>
    <row r="37" spans="1:10" ht="49.5" x14ac:dyDescent="0.25">
      <c r="A37" s="53" t="s">
        <v>113</v>
      </c>
      <c r="B37" s="40" t="s">
        <v>12</v>
      </c>
      <c r="C37" s="40" t="s">
        <v>9</v>
      </c>
      <c r="D37" s="18">
        <v>1</v>
      </c>
      <c r="E37" s="40" t="s">
        <v>11</v>
      </c>
      <c r="F37" s="18">
        <v>1</v>
      </c>
      <c r="G37" s="17" t="s">
        <v>7</v>
      </c>
      <c r="H37" s="15">
        <v>167947500</v>
      </c>
      <c r="I37" s="16">
        <v>-84041000</v>
      </c>
      <c r="J37" s="15">
        <f>H37+I37</f>
        <v>83906500</v>
      </c>
    </row>
    <row r="38" spans="1:10" ht="49.5" x14ac:dyDescent="0.25">
      <c r="A38" s="53" t="s">
        <v>114</v>
      </c>
      <c r="B38" s="40" t="s">
        <v>10</v>
      </c>
      <c r="C38" s="40" t="s">
        <v>9</v>
      </c>
      <c r="D38" s="18">
        <v>1</v>
      </c>
      <c r="E38" s="43" t="s">
        <v>8</v>
      </c>
      <c r="F38" s="18">
        <v>1</v>
      </c>
      <c r="G38" s="17" t="s">
        <v>7</v>
      </c>
      <c r="H38" s="15">
        <v>67878750</v>
      </c>
      <c r="I38" s="16">
        <v>-59345000</v>
      </c>
      <c r="J38" s="15">
        <f>H38+I38</f>
        <v>8533750</v>
      </c>
    </row>
    <row r="39" spans="1:10" ht="27.75" customHeight="1" x14ac:dyDescent="0.25">
      <c r="A39" s="14"/>
      <c r="B39" s="14"/>
      <c r="C39" s="14"/>
      <c r="D39" s="14"/>
      <c r="E39" s="14"/>
      <c r="F39" s="14"/>
      <c r="G39" s="14"/>
      <c r="H39" s="12">
        <f>H10+H16+H22+H33+H20</f>
        <v>2057478000</v>
      </c>
      <c r="I39" s="13">
        <f>I10+I16+I22+I33+I20</f>
        <v>-620000000</v>
      </c>
      <c r="J39" s="12">
        <f>J10+J16+J22+J33+J20</f>
        <v>1437478000</v>
      </c>
    </row>
    <row r="40" spans="1:10" ht="16.5" x14ac:dyDescent="0.25">
      <c r="G40" s="11"/>
      <c r="H40" s="10"/>
      <c r="I40" s="9"/>
      <c r="J40" s="8"/>
    </row>
    <row r="41" spans="1:10" ht="15.75" x14ac:dyDescent="0.25">
      <c r="H41" s="5"/>
      <c r="I41" s="7"/>
      <c r="J41" s="4"/>
    </row>
    <row r="42" spans="1:10" ht="15.75" x14ac:dyDescent="0.25">
      <c r="F42" s="6"/>
      <c r="H42" s="5" t="s">
        <v>6</v>
      </c>
      <c r="I42" s="3"/>
      <c r="J42" s="4"/>
    </row>
    <row r="43" spans="1:10" ht="15.75" x14ac:dyDescent="0.25">
      <c r="H43" s="3"/>
      <c r="I43" s="2" t="s">
        <v>5</v>
      </c>
      <c r="J43" s="1"/>
    </row>
    <row r="44" spans="1:10" ht="15.75" x14ac:dyDescent="0.25">
      <c r="H44" s="3"/>
      <c r="I44" s="2" t="s">
        <v>4</v>
      </c>
      <c r="J44" s="1"/>
    </row>
    <row r="45" spans="1:10" ht="15.75" x14ac:dyDescent="0.25">
      <c r="H45" s="3"/>
      <c r="I45" s="2" t="s">
        <v>3</v>
      </c>
      <c r="J45" s="1"/>
    </row>
    <row r="46" spans="1:10" ht="15.75" x14ac:dyDescent="0.25">
      <c r="H46" s="3"/>
      <c r="I46" s="6"/>
      <c r="J46" s="4"/>
    </row>
    <row r="47" spans="1:10" ht="15.75" x14ac:dyDescent="0.25">
      <c r="H47" s="3"/>
      <c r="I47" s="2"/>
      <c r="J47" s="4"/>
    </row>
    <row r="48" spans="1:10" ht="15.75" x14ac:dyDescent="0.25">
      <c r="H48" s="3"/>
      <c r="I48" s="5"/>
      <c r="J48" s="4"/>
    </row>
    <row r="49" spans="8:10" ht="15.75" x14ac:dyDescent="0.25">
      <c r="H49" s="3"/>
      <c r="I49" s="1" t="s">
        <v>2</v>
      </c>
      <c r="J49" s="1"/>
    </row>
    <row r="50" spans="8:10" ht="15.75" x14ac:dyDescent="0.25">
      <c r="H50" s="3"/>
      <c r="I50" s="2" t="s">
        <v>1</v>
      </c>
      <c r="J50" s="1"/>
    </row>
    <row r="51" spans="8:10" ht="15.75" x14ac:dyDescent="0.25">
      <c r="H51" s="3"/>
      <c r="I51" s="2" t="s">
        <v>0</v>
      </c>
      <c r="J51" s="1"/>
    </row>
  </sheetData>
  <mergeCells count="12">
    <mergeCell ref="H6:H7"/>
    <mergeCell ref="I6:I7"/>
    <mergeCell ref="J6:J7"/>
    <mergeCell ref="A39:G39"/>
    <mergeCell ref="A1:J1"/>
    <mergeCell ref="A2:J2"/>
    <mergeCell ref="A3:J3"/>
    <mergeCell ref="A4:J4"/>
    <mergeCell ref="A6:A7"/>
    <mergeCell ref="B6:B7"/>
    <mergeCell ref="C6:D6"/>
    <mergeCell ref="E6:G6"/>
  </mergeCells>
  <pageMargins left="0.4" right="0.7" top="0.41" bottom="0.75" header="0.3" footer="0.63"/>
  <pageSetup paperSize="5" scale="8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2020-06-09T10:27:28Z</cp:lastPrinted>
  <dcterms:created xsi:type="dcterms:W3CDTF">2020-06-09T07:34:22Z</dcterms:created>
  <dcterms:modified xsi:type="dcterms:W3CDTF">2020-06-09T10:29:17Z</dcterms:modified>
</cp:coreProperties>
</file>