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245" activeTab="1"/>
  </bookViews>
  <sheets>
    <sheet name="DP3A" sheetId="1" r:id="rId1"/>
    <sheet name="DP3A (2)" sheetId="2" r:id="rId2"/>
    <sheet name="Sheet1" sheetId="3" r:id="rId3"/>
  </sheets>
  <definedNames>
    <definedName name="_xlnm.Print_Area" localSheetId="0">DP3A!$A$1:$O$44</definedName>
    <definedName name="_xlnm.Print_Area" localSheetId="1">'DP3A (2)'!$A$1:$O$48</definedName>
    <definedName name="_xlnm.Print_Titles" localSheetId="0">DP3A!$8:$9</definedName>
    <definedName name="_xlnm.Print_Titles" localSheetId="1">'DP3A (2)'!$8:$9</definedName>
  </definedNames>
  <calcPr calcId="144525"/>
</workbook>
</file>

<file path=xl/calcChain.xml><?xml version="1.0" encoding="utf-8"?>
<calcChain xmlns="http://schemas.openxmlformats.org/spreadsheetml/2006/main">
  <c r="B24" i="3" l="1"/>
  <c r="A26" i="3"/>
  <c r="N37" i="2"/>
  <c r="Q35" i="2" l="1"/>
  <c r="Q37" i="2" l="1"/>
  <c r="N34" i="1" l="1"/>
</calcChain>
</file>

<file path=xl/sharedStrings.xml><?xml version="1.0" encoding="utf-8"?>
<sst xmlns="http://schemas.openxmlformats.org/spreadsheetml/2006/main" count="475" uniqueCount="137">
  <si>
    <t>REKAPITULASI DAFTAR PROGRAM DAN KEGIATAN RENCANA KERJA PEMERINTAH DAERAH (RKPD) TAHUN 2020</t>
  </si>
  <si>
    <t>KABUPATEN/KOTA : INDRAMAYU</t>
  </si>
  <si>
    <t>PERANGKAT DAERAH : DINAS PEMBERDAYAAN PEREMPUAN DAN PERLINDUNGAN ANAK</t>
  </si>
  <si>
    <t>No.</t>
  </si>
  <si>
    <t xml:space="preserve">URUSAN </t>
  </si>
  <si>
    <t xml:space="preserve">PROGRAM </t>
  </si>
  <si>
    <t>OUTCOME</t>
  </si>
  <si>
    <t>TARGET</t>
  </si>
  <si>
    <t xml:space="preserve">KEGIATAN </t>
  </si>
  <si>
    <t xml:space="preserve"> OUTPUT</t>
  </si>
  <si>
    <t xml:space="preserve"> TARGET</t>
  </si>
  <si>
    <t>PAGU KEGIATAN</t>
  </si>
  <si>
    <t>KET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</si>
  <si>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</si>
  <si>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</si>
  <si>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</si>
  <si>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</si>
  <si>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</si>
  <si>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</si>
  <si>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</si>
  <si>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</si>
  <si>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</si>
  <si>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</si>
  <si>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Urusan Pemerintahan Wajib tidak berkaitan dengan Pelayanan Dasar Bidang Pemberdayaan Perempuan dan Perlindungan Anak</t>
  </si>
  <si>
    <t>Jumlah lembaga yang melaksanakan kebijakan pengarusutamaan gender dan pemberdayaan perempuan</t>
  </si>
  <si>
    <t>Persentase kasus kekerasan terhadap perempuan yang mendapat layanan komprehensip</t>
  </si>
  <si>
    <t>Persentase pengaduan khusus anak yang ditindak lanjuti</t>
  </si>
  <si>
    <t>3.</t>
  </si>
  <si>
    <t>4.</t>
  </si>
  <si>
    <t>5.</t>
  </si>
  <si>
    <t>JUMLAH</t>
  </si>
  <si>
    <t>Mengetahui,</t>
  </si>
  <si>
    <t>KEPALA BAPPEDA KABUPATEN INDRAMAYU</t>
  </si>
  <si>
    <t>WAWANG IRAWAN</t>
  </si>
  <si>
    <t>Pembina Utama Muda</t>
  </si>
  <si>
    <t>NIP. 19601222 198003 1 003</t>
  </si>
  <si>
    <t>1.</t>
  </si>
  <si>
    <t>2.</t>
  </si>
  <si>
    <t>Program Kesetaraan Gender dan Pemberdayaan Perempuan</t>
  </si>
  <si>
    <t>Peningkatan Peranan Wanita Menuju Keluarga Sehat Sejahtera (P2WKSS)</t>
  </si>
  <si>
    <t>Pengembangan Sistem Informasi Gender dan Anak</t>
  </si>
  <si>
    <t>Pendidikan dan Pelatihan Keterampilan Bagi Perempuan Kepala Keluarga</t>
  </si>
  <si>
    <t>Penguatan Kelembagaan Pengarustamaan Gender (PUG)</t>
  </si>
  <si>
    <t>Evaluasi Pelaksanaan Pengarustamaan Gender (PUG)</t>
  </si>
  <si>
    <t>Sosialisasi Partisipasi Politik Perempuan</t>
  </si>
  <si>
    <t>Pembinaan dan Pemetaan Potensi Organisasi Perempuan</t>
  </si>
  <si>
    <t>Sosialisasi Peran Serta dan Kesetaraan Gender</t>
  </si>
  <si>
    <t>Pameran Hasil Karya Perempuan di Bidang Pembangunan</t>
  </si>
  <si>
    <t>Upaya Perlindungan Perempuan Terhadap Korban Korban TindakKekerasan / KDRT</t>
  </si>
  <si>
    <t>Upaya Pengembangan Kota Layak Anak</t>
  </si>
  <si>
    <t>Pembinaan Forum Anak Kabupaten Indramayu</t>
  </si>
  <si>
    <t>Penyelenggaraan Pusat Pelayanan Terpadu Pemberdayaan Perempuan dan Anak (P2TP2A)</t>
  </si>
  <si>
    <t>Sosialisasi TPPO / Traficking, KDRT dan Pornografi</t>
  </si>
  <si>
    <t>Pelatihan Bagi SDM Pelayanan dan Pendampingan Anak Korban Kekerasan</t>
  </si>
  <si>
    <t>6.</t>
  </si>
  <si>
    <t>7.</t>
  </si>
  <si>
    <t>8.</t>
  </si>
  <si>
    <t>9.</t>
  </si>
  <si>
    <t>Terlaksananya Pembinaan dan Evaluasi di Desa P2WKSS</t>
  </si>
  <si>
    <t xml:space="preserve">Pencatatan dan Pelaporan Gender yang efektif digunakan </t>
  </si>
  <si>
    <t>Terbinanya Perempuan Kepala Keluarga</t>
  </si>
  <si>
    <t xml:space="preserve">Meningkatnya pemahaman Lembaga Tentang Pengarusutamaan Gender </t>
  </si>
  <si>
    <t>Terbinanya Peran Serta dan Kesetaraan Gender</t>
  </si>
  <si>
    <t xml:space="preserve">Jumlah karya perempuan yang memenuhi kelayakan pasar </t>
  </si>
  <si>
    <t>Tersosialisasinya Kabupaten/Kota Layak Anak</t>
  </si>
  <si>
    <t>Tersosialisasikannya TTPO / Traficking, KDRT dan Pornografi</t>
  </si>
  <si>
    <t>Terbinanya dan terpetakannya Potensi Organisasi Perempuan</t>
  </si>
  <si>
    <t>Peserta sosialisasi yang memahami peran gender di lembaga legislatif</t>
  </si>
  <si>
    <t>Perencanaan penganggaran SKPD responsif gender</t>
  </si>
  <si>
    <t>Meningkatnya Penanganan Kasus Terhadap Perempuan Korban Tindak Kekerasan yang ditindaklanjuti</t>
  </si>
  <si>
    <t>Jumlah Gugus Pelayanan Perlindungan Perempuan dan Anak (PPA) Tingkat Kecamatan dan PATBM yang terbentuk</t>
  </si>
  <si>
    <t>Terlaksananya Pembinaan Forum Anak Kecamatan (FAK) Sampai Tingkat Kecamatan serta Terbentuknya Forum Anak Kecamatan dan Forum Anak Desa</t>
  </si>
  <si>
    <t>Kader PATBM serta PPA Kecamatan</t>
  </si>
  <si>
    <t>1 Dokumen</t>
  </si>
  <si>
    <t>390 KK</t>
  </si>
  <si>
    <t>32 SKPD</t>
  </si>
  <si>
    <t>32 Lembaga</t>
  </si>
  <si>
    <t>100 Orang</t>
  </si>
  <si>
    <t>200 Orang</t>
  </si>
  <si>
    <t>31 Kecamatan</t>
  </si>
  <si>
    <t>39 Organisasi Perempuan</t>
  </si>
  <si>
    <t>394 Orang</t>
  </si>
  <si>
    <t>1.350 Orang</t>
  </si>
  <si>
    <t>31 Gugus PPA Kec</t>
  </si>
  <si>
    <t>875 Orang</t>
  </si>
  <si>
    <t>60 Orang</t>
  </si>
  <si>
    <t>Indramayu,        Mei 2019</t>
  </si>
  <si>
    <t>DINAS PEMBERDAYAAN PEREMPUAN</t>
  </si>
  <si>
    <t>DAN PERLINDUNGAN ANAK KABUPATEN INDRAMAYU</t>
  </si>
  <si>
    <t>Dra. Hj. LILY ULYATI, MA</t>
  </si>
  <si>
    <t>NIP. 19610511 198111 2 001</t>
  </si>
  <si>
    <t>Program Perlindungan Anak</t>
  </si>
  <si>
    <t>100 Kepala Keluarga</t>
  </si>
  <si>
    <t>Program Pelayanan Administrasi Perkantoran</t>
  </si>
  <si>
    <t>Penyediaan Jasa Komunikasi, Sumber Daya Air dan Listrik</t>
  </si>
  <si>
    <t>Penyediaan ATK, Barang Cetakan dan Penggandaan</t>
  </si>
  <si>
    <t>Penyediaan Bahan Bacaan dan Perundang-Undangan</t>
  </si>
  <si>
    <t>Penyediaan Makanan dan Minuman</t>
  </si>
  <si>
    <t>Rapat-Rapat Koordinasi/Konsultasi dan Kunjungan Ke Dalam dan Luar Daerah</t>
  </si>
  <si>
    <t>Program Peningkatan Sarana dan Prasarana Gedung Kantor</t>
  </si>
  <si>
    <t>Pengadaan Perlengkapan dan Peralatan Gedung Kantor</t>
  </si>
  <si>
    <t>Pemeliharaan Rutin/Berkala Gedung Kantor</t>
  </si>
  <si>
    <t>Pemeliharaan Rutin/Berkala Kendaraan Dinas/Operasional/Mobil Jabatan</t>
  </si>
  <si>
    <t>Program Peningkatan Pengembangan Sistem Perencanaan dan Pelaporan Kinerja dan Keuangan</t>
  </si>
  <si>
    <t>Pengumpulan Updating dan Analisis Data Informasi Program dan Kegiatan</t>
  </si>
  <si>
    <t>Terlaksananya Program Administrasi Perkantoran</t>
  </si>
  <si>
    <t>Cakupan Peningkatan Saran dan Prasarana</t>
  </si>
  <si>
    <t>Sistem Perencanaan dan Laporan Kinerja dan Keuangan Tepat Waktu</t>
  </si>
  <si>
    <t>Tersedianya Jasa Komunikasi, Sumber Daya Air Dan Listrik Server</t>
  </si>
  <si>
    <t>Tersedianya  Alat Tulis Kantor, Barang Cetakan Dan Pengadaan</t>
  </si>
  <si>
    <t>Tersedianya  Bahan Bacaan Dan Peraturan Perundang-Undangan</t>
  </si>
  <si>
    <t>Tersedianya  Makanan Dan Minuman</t>
  </si>
  <si>
    <t xml:space="preserve">Terkoodinasikannya Program dan Kegiatan Lingkup Pemberdayaan &amp; Perlindungan Anak </t>
  </si>
  <si>
    <t>Terpeliharanya Gedung Kantor</t>
  </si>
  <si>
    <t xml:space="preserve">Terpeliharanya Kendaraan Dinas </t>
  </si>
  <si>
    <t>Jumlah dokumen perencanaan tahunan yang terkumpul (Renstra, Renja, LKPJ, Lakip, LPPD, IKU, Perjanjian Kinerja, Tapkin dan Capaian Kinerja</t>
  </si>
  <si>
    <t>13 Dokumen</t>
  </si>
  <si>
    <t>12 Bulan</t>
  </si>
  <si>
    <t>55 Unit</t>
  </si>
  <si>
    <t>660 Orang</t>
  </si>
  <si>
    <t>158 Kali</t>
  </si>
  <si>
    <t>Tersedianya Perlengkapan dan Peralatan Kantor</t>
  </si>
  <si>
    <t>8 Jenis</t>
  </si>
  <si>
    <t>2 Gedung</t>
  </si>
  <si>
    <t>6 Mobil dan 20 Motor</t>
  </si>
  <si>
    <t>100 %</t>
  </si>
  <si>
    <t>75 %</t>
  </si>
  <si>
    <t>13 Dok</t>
  </si>
  <si>
    <t>31 Lembaga</t>
  </si>
  <si>
    <t xml:space="preserve">Program Penguatan Kelembagaan Pengarusutamaan Gender dan Anak </t>
  </si>
  <si>
    <t>Meningkatnya perlindungan dari tindak kekerasan bagi perempuan dan anak</t>
  </si>
  <si>
    <t>Program Peningkatan Kualitas hidup dan Perlindungan Perempuan</t>
  </si>
  <si>
    <t>Meningkatnya taraf hidup perempuan</t>
  </si>
  <si>
    <t>Program Peningkatan Peran Serta dan Kesetaraan Gender dalam Pembangunan</t>
  </si>
  <si>
    <t>Meningkatnya kesempatan bagi perempuan dan laki-laki dalam pembangunan</t>
  </si>
  <si>
    <t>-</t>
  </si>
  <si>
    <t xml:space="preserve">Indramayu,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</si>
</sst>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4" xfId="2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" xfId="0" quotePrefix="1" applyFont="1" applyBorder="1" applyAlignment="1">
      <alignment horizontal="left" vertical="top" wrapText="1"/>
    </xf>
    <xf numFmtId="165" fontId="6" fillId="0" borderId="3" xfId="1" applyNumberFormat="1" applyFont="1" applyBorder="1" applyAlignment="1">
      <alignment horizontal="left" vertical="top" wrapText="1"/>
    </xf>
    <xf numFmtId="165" fontId="6" fillId="0" borderId="3" xfId="1" applyNumberFormat="1" applyFont="1" applyBorder="1" applyAlignment="1">
      <alignment vertical="top" wrapText="1"/>
    </xf>
    <xf numFmtId="1" fontId="8" fillId="0" borderId="5" xfId="1" applyNumberFormat="1" applyFont="1" applyFill="1" applyBorder="1" applyAlignment="1">
      <alignment horizontal="center" vertical="center" shrinkToFit="1"/>
    </xf>
    <xf numFmtId="165" fontId="6" fillId="0" borderId="3" xfId="0" applyNumberFormat="1" applyFont="1" applyBorder="1" applyAlignment="1">
      <alignment vertical="center" wrapText="1"/>
    </xf>
    <xf numFmtId="0" fontId="6" fillId="0" borderId="3" xfId="0" quotePrefix="1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3" borderId="4" xfId="0" quotePrefix="1" applyFont="1" applyFill="1" applyBorder="1" applyAlignment="1">
      <alignment horizontal="center" vertical="center" wrapText="1"/>
    </xf>
    <xf numFmtId="0" fontId="6" fillId="3" borderId="9" xfId="0" quotePrefix="1" applyFont="1" applyFill="1" applyBorder="1" applyAlignment="1">
      <alignment horizontal="left" vertical="top" wrapText="1"/>
    </xf>
    <xf numFmtId="0" fontId="6" fillId="3" borderId="3" xfId="0" quotePrefix="1" applyFont="1" applyFill="1" applyBorder="1" applyAlignment="1">
      <alignment horizontal="left" vertical="top"/>
    </xf>
    <xf numFmtId="165" fontId="6" fillId="3" borderId="3" xfId="1" quotePrefix="1" applyNumberFormat="1" applyFont="1" applyFill="1" applyBorder="1" applyAlignment="1">
      <alignment horizontal="center" vertical="top"/>
    </xf>
    <xf numFmtId="0" fontId="9" fillId="3" borderId="11" xfId="0" quotePrefix="1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left" vertical="top" wrapText="1"/>
    </xf>
    <xf numFmtId="0" fontId="6" fillId="3" borderId="11" xfId="0" quotePrefix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0" fontId="6" fillId="0" borderId="8" xfId="0" quotePrefix="1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quotePrefix="1" applyFont="1" applyBorder="1" applyAlignment="1">
      <alignment vertical="top" wrapText="1"/>
    </xf>
    <xf numFmtId="0" fontId="6" fillId="3" borderId="4" xfId="0" quotePrefix="1" applyFont="1" applyFill="1" applyBorder="1" applyAlignment="1">
      <alignment horizontal="left" vertical="top" wrapText="1"/>
    </xf>
    <xf numFmtId="0" fontId="6" fillId="3" borderId="4" xfId="0" quotePrefix="1" applyFont="1" applyFill="1" applyBorder="1" applyAlignment="1">
      <alignment horizontal="center" vertical="top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5" fillId="3" borderId="10" xfId="0" quotePrefix="1" applyFont="1" applyFill="1" applyBorder="1" applyAlignment="1">
      <alignment horizontal="center" vertical="center" wrapText="1"/>
    </xf>
    <xf numFmtId="0" fontId="5" fillId="3" borderId="12" xfId="0" quotePrefix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20" fontId="6" fillId="0" borderId="8" xfId="0" quotePrefix="1" applyNumberFormat="1" applyFont="1" applyBorder="1" applyAlignment="1">
      <alignment horizontal="center" vertical="top" wrapText="1"/>
    </xf>
    <xf numFmtId="0" fontId="6" fillId="0" borderId="10" xfId="0" quotePrefix="1" applyFont="1" applyBorder="1" applyAlignment="1">
      <alignment horizontal="center" vertical="top" wrapText="1"/>
    </xf>
    <xf numFmtId="20" fontId="6" fillId="3" borderId="8" xfId="0" quotePrefix="1" applyNumberFormat="1" applyFont="1" applyFill="1" applyBorder="1" applyAlignment="1">
      <alignment horizontal="left" vertical="top" wrapText="1"/>
    </xf>
    <xf numFmtId="20" fontId="6" fillId="3" borderId="8" xfId="0" quotePrefix="1" applyNumberFormat="1" applyFont="1" applyFill="1" applyBorder="1" applyAlignment="1">
      <alignment horizontal="center" vertical="top" wrapText="1"/>
    </xf>
    <xf numFmtId="0" fontId="5" fillId="3" borderId="6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8" xfId="0" quotePrefix="1" applyFont="1" applyBorder="1" applyAlignment="1">
      <alignment horizontal="center" vertical="top" wrapText="1"/>
    </xf>
    <xf numFmtId="0" fontId="6" fillId="0" borderId="8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center" vertical="top"/>
    </xf>
    <xf numFmtId="1" fontId="6" fillId="0" borderId="5" xfId="0" quotePrefix="1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0" fontId="6" fillId="3" borderId="12" xfId="0" quotePrefix="1" applyNumberFormat="1" applyFont="1" applyFill="1" applyBorder="1" applyAlignment="1">
      <alignment horizontal="left" vertical="top" wrapText="1"/>
    </xf>
    <xf numFmtId="0" fontId="6" fillId="0" borderId="2" xfId="0" quotePrefix="1" applyFont="1" applyBorder="1" applyAlignment="1">
      <alignment horizontal="center" vertical="top" wrapText="1"/>
    </xf>
    <xf numFmtId="20" fontId="6" fillId="3" borderId="2" xfId="0" quotePrefix="1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9" fillId="0" borderId="3" xfId="0" applyNumberFormat="1" applyFont="1" applyBorder="1" applyAlignment="1">
      <alignment vertical="center" wrapText="1"/>
    </xf>
    <xf numFmtId="165" fontId="0" fillId="0" borderId="0" xfId="1" applyNumberFormat="1" applyFont="1"/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center" vertical="top" wrapText="1"/>
    </xf>
    <xf numFmtId="0" fontId="6" fillId="0" borderId="5" xfId="0" quotePrefix="1" applyFont="1" applyBorder="1" applyAlignment="1">
      <alignment horizontal="center" vertical="top" wrapText="1"/>
    </xf>
    <xf numFmtId="0" fontId="6" fillId="0" borderId="6" xfId="0" quotePrefix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9" xfId="0" quotePrefix="1" applyFont="1" applyFill="1" applyBorder="1" applyAlignment="1">
      <alignment horizontal="left" vertical="top" wrapText="1"/>
    </xf>
    <xf numFmtId="0" fontId="6" fillId="3" borderId="11" xfId="0" quotePrefix="1" applyFont="1" applyFill="1" applyBorder="1" applyAlignment="1">
      <alignment horizontal="left" vertical="top" wrapText="1"/>
    </xf>
    <xf numFmtId="0" fontId="6" fillId="3" borderId="13" xfId="0" quotePrefix="1" applyFont="1" applyFill="1" applyBorder="1" applyAlignment="1">
      <alignment horizontal="left" vertical="top" wrapText="1"/>
    </xf>
    <xf numFmtId="0" fontId="6" fillId="3" borderId="4" xfId="0" quotePrefix="1" applyFont="1" applyFill="1" applyBorder="1" applyAlignment="1">
      <alignment horizontal="left" vertical="top" wrapText="1"/>
    </xf>
    <xf numFmtId="0" fontId="6" fillId="3" borderId="5" xfId="0" quotePrefix="1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961160</xdr:colOff>
      <xdr:row>1</xdr:row>
      <xdr:rowOff>0</xdr:rowOff>
    </xdr:from>
    <xdr:to>
      <xdr:col>14</xdr:col>
      <xdr:colOff>899680</xdr:colOff>
      <xdr:row>2</xdr:row>
      <xdr:rowOff>85725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29335" y="190500"/>
          <a:ext cx="1319645" cy="2762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FORM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619125</xdr:colOff>
      <xdr:row>41</xdr:row>
      <xdr:rowOff>28576</xdr:rowOff>
    </xdr:from>
    <xdr:to>
      <xdr:col>13</xdr:col>
      <xdr:colOff>428625</xdr:colOff>
      <xdr:row>45</xdr:row>
      <xdr:rowOff>47625</xdr:rowOff>
    </xdr:to>
    <xdr:pic>
      <xdr:nvPicPr>
        <xdr:cNvPr id="3" name="Picture 2" descr="ttd 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14268451"/>
          <a:ext cx="132397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961160</xdr:colOff>
      <xdr:row>1</xdr:row>
      <xdr:rowOff>0</xdr:rowOff>
    </xdr:from>
    <xdr:to>
      <xdr:col>14</xdr:col>
      <xdr:colOff>899680</xdr:colOff>
      <xdr:row>2</xdr:row>
      <xdr:rowOff>85725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848485" y="190500"/>
          <a:ext cx="1319645" cy="2762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FORM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O44"/>
  <sheetViews>
    <sheetView view="pageBreakPreview" topLeftCell="A17" zoomScaleNormal="100" zoomScaleSheetLayoutView="100" workbookViewId="0">
      <selection activeCell="A19" sqref="A19:A27"/>
    </sheetView>
  </sheetViews>
  <sheetFormatPr defaultRowHeight="15" x14ac:dyDescent="0.25"/>
  <cols>
    <col min="2" max="2" width="18.5703125" customWidth="1"/>
    <col min="3" max="3" width="3.42578125" customWidth="1"/>
    <col min="4" max="4" width="20.7109375" customWidth="1"/>
    <col min="5" max="5" width="22.5703125" customWidth="1"/>
    <col min="6" max="6" width="12.140625" style="1" customWidth="1"/>
    <col min="7" max="7" width="2.85546875" customWidth="1"/>
    <col min="8" max="8" width="46" customWidth="1"/>
    <col min="9" max="9" width="3.140625" bestFit="1" customWidth="1"/>
    <col min="10" max="10" width="28.85546875" customWidth="1"/>
    <col min="11" max="11" width="3.140625" bestFit="1" customWidth="1"/>
    <col min="12" max="12" width="19.5703125" customWidth="1"/>
    <col min="13" max="13" width="3.140625" customWidth="1"/>
    <col min="14" max="14" width="20.7109375" customWidth="1"/>
    <col min="15" max="15" width="14" customWidth="1"/>
  </cols>
  <sheetData>
    <row r="4" spans="1:15" ht="18.75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1.25" customHeight="1" x14ac:dyDescent="0.25"/>
    <row r="6" spans="1:15" ht="15.75" x14ac:dyDescent="0.25">
      <c r="A6" s="2" t="s">
        <v>1</v>
      </c>
    </row>
    <row r="7" spans="1:15" ht="15.75" x14ac:dyDescent="0.25">
      <c r="A7" s="35" t="s">
        <v>2</v>
      </c>
    </row>
    <row r="8" spans="1:15" ht="45" customHeight="1" x14ac:dyDescent="0.25">
      <c r="A8" s="3" t="s">
        <v>3</v>
      </c>
      <c r="B8" s="3" t="s">
        <v>4</v>
      </c>
      <c r="C8" s="100" t="s">
        <v>5</v>
      </c>
      <c r="D8" s="101"/>
      <c r="E8" s="3" t="s">
        <v>6</v>
      </c>
      <c r="F8" s="3" t="s">
        <v>7</v>
      </c>
      <c r="G8" s="100" t="s">
        <v>8</v>
      </c>
      <c r="H8" s="101"/>
      <c r="I8" s="100" t="s">
        <v>9</v>
      </c>
      <c r="J8" s="101"/>
      <c r="K8" s="100" t="s">
        <v>10</v>
      </c>
      <c r="L8" s="101"/>
      <c r="M8" s="100" t="s">
        <v>11</v>
      </c>
      <c r="N8" s="101"/>
      <c r="O8" s="3" t="s">
        <v>12</v>
      </c>
    </row>
    <row r="9" spans="1:15" s="5" customFormat="1" ht="15" customHeight="1" x14ac:dyDescent="0.2">
      <c r="A9" s="4" t="s">
        <v>13</v>
      </c>
      <c r="B9" s="4" t="s">
        <v>14</v>
      </c>
      <c r="C9" s="85" t="s">
        <v>15</v>
      </c>
      <c r="D9" s="86"/>
      <c r="E9" s="4" t="s">
        <v>16</v>
      </c>
      <c r="F9" s="4" t="s">
        <v>17</v>
      </c>
      <c r="G9" s="85" t="s">
        <v>18</v>
      </c>
      <c r="H9" s="86"/>
      <c r="I9" s="85" t="s">
        <v>19</v>
      </c>
      <c r="J9" s="86"/>
      <c r="K9" s="85" t="s">
        <v>20</v>
      </c>
      <c r="L9" s="86"/>
      <c r="M9" s="85" t="s">
        <v>21</v>
      </c>
      <c r="N9" s="86"/>
      <c r="O9" s="4" t="s">
        <v>22</v>
      </c>
    </row>
    <row r="10" spans="1:15" s="5" customFormat="1" ht="24" customHeight="1" x14ac:dyDescent="0.2">
      <c r="A10" s="63" t="s">
        <v>36</v>
      </c>
      <c r="B10" s="87" t="s">
        <v>23</v>
      </c>
      <c r="C10" s="52" t="s">
        <v>36</v>
      </c>
      <c r="D10" s="102" t="s">
        <v>93</v>
      </c>
      <c r="E10" s="105" t="s">
        <v>105</v>
      </c>
      <c r="F10" s="71" t="s">
        <v>125</v>
      </c>
      <c r="G10" s="27" t="s">
        <v>36</v>
      </c>
      <c r="H10" s="43" t="s">
        <v>94</v>
      </c>
      <c r="I10" s="27" t="s">
        <v>36</v>
      </c>
      <c r="J10" s="18" t="s">
        <v>108</v>
      </c>
      <c r="K10" s="27" t="s">
        <v>36</v>
      </c>
      <c r="L10" s="46" t="s">
        <v>117</v>
      </c>
      <c r="M10" s="27" t="s">
        <v>36</v>
      </c>
      <c r="N10" s="44">
        <v>85320000</v>
      </c>
      <c r="O10" s="41"/>
    </row>
    <row r="11" spans="1:15" s="5" customFormat="1" ht="24" x14ac:dyDescent="0.2">
      <c r="A11" s="58"/>
      <c r="B11" s="84"/>
      <c r="C11" s="59"/>
      <c r="D11" s="103"/>
      <c r="E11" s="106"/>
      <c r="F11" s="58"/>
      <c r="G11" s="27" t="s">
        <v>37</v>
      </c>
      <c r="H11" s="46" t="s">
        <v>95</v>
      </c>
      <c r="I11" s="27" t="s">
        <v>37</v>
      </c>
      <c r="J11" s="18" t="s">
        <v>109</v>
      </c>
      <c r="K11" s="27" t="s">
        <v>37</v>
      </c>
      <c r="L11" s="46" t="s">
        <v>118</v>
      </c>
      <c r="M11" s="27" t="s">
        <v>37</v>
      </c>
      <c r="N11" s="44">
        <v>100000000</v>
      </c>
      <c r="O11" s="41"/>
    </row>
    <row r="12" spans="1:15" s="5" customFormat="1" ht="24" x14ac:dyDescent="0.2">
      <c r="A12" s="58"/>
      <c r="B12" s="84"/>
      <c r="C12" s="59"/>
      <c r="D12" s="45"/>
      <c r="E12" s="58"/>
      <c r="F12" s="58"/>
      <c r="G12" s="27" t="s">
        <v>27</v>
      </c>
      <c r="H12" s="43" t="s">
        <v>96</v>
      </c>
      <c r="I12" s="27" t="s">
        <v>27</v>
      </c>
      <c r="J12" s="18" t="s">
        <v>110</v>
      </c>
      <c r="K12" s="27" t="s">
        <v>27</v>
      </c>
      <c r="L12" s="46" t="s">
        <v>117</v>
      </c>
      <c r="M12" s="27" t="s">
        <v>27</v>
      </c>
      <c r="N12" s="44">
        <v>40000000</v>
      </c>
      <c r="O12" s="41"/>
    </row>
    <row r="13" spans="1:15" s="5" customFormat="1" ht="24" x14ac:dyDescent="0.2">
      <c r="A13" s="58"/>
      <c r="B13" s="84"/>
      <c r="C13" s="59"/>
      <c r="D13" s="45"/>
      <c r="E13" s="58"/>
      <c r="F13" s="58"/>
      <c r="G13" s="27" t="s">
        <v>28</v>
      </c>
      <c r="H13" s="43" t="s">
        <v>97</v>
      </c>
      <c r="I13" s="27" t="s">
        <v>28</v>
      </c>
      <c r="J13" s="61" t="s">
        <v>111</v>
      </c>
      <c r="K13" s="27" t="s">
        <v>28</v>
      </c>
      <c r="L13" s="46" t="s">
        <v>119</v>
      </c>
      <c r="M13" s="27" t="s">
        <v>28</v>
      </c>
      <c r="N13" s="44">
        <v>592000000</v>
      </c>
      <c r="O13" s="41"/>
    </row>
    <row r="14" spans="1:15" s="5" customFormat="1" ht="36" x14ac:dyDescent="0.2">
      <c r="A14" s="67"/>
      <c r="B14" s="88"/>
      <c r="C14" s="60"/>
      <c r="D14" s="45"/>
      <c r="E14" s="58"/>
      <c r="F14" s="58"/>
      <c r="G14" s="27" t="s">
        <v>29</v>
      </c>
      <c r="H14" s="46" t="s">
        <v>98</v>
      </c>
      <c r="I14" s="27" t="s">
        <v>29</v>
      </c>
      <c r="J14" s="18" t="s">
        <v>112</v>
      </c>
      <c r="K14" s="27" t="s">
        <v>29</v>
      </c>
      <c r="L14" s="46" t="s">
        <v>120</v>
      </c>
      <c r="M14" s="27" t="s">
        <v>29</v>
      </c>
      <c r="N14" s="44">
        <v>100000000</v>
      </c>
      <c r="O14" s="41"/>
    </row>
    <row r="15" spans="1:15" s="5" customFormat="1" ht="24" x14ac:dyDescent="0.2">
      <c r="A15" s="64" t="s">
        <v>37</v>
      </c>
      <c r="B15" s="25"/>
      <c r="C15" s="55" t="s">
        <v>37</v>
      </c>
      <c r="D15" s="102" t="s">
        <v>99</v>
      </c>
      <c r="E15" s="105" t="s">
        <v>106</v>
      </c>
      <c r="F15" s="71" t="s">
        <v>125</v>
      </c>
      <c r="G15" s="27" t="s">
        <v>36</v>
      </c>
      <c r="H15" s="43" t="s">
        <v>100</v>
      </c>
      <c r="I15" s="27" t="s">
        <v>36</v>
      </c>
      <c r="J15" s="62" t="s">
        <v>121</v>
      </c>
      <c r="K15" s="27" t="s">
        <v>36</v>
      </c>
      <c r="L15" s="46" t="s">
        <v>122</v>
      </c>
      <c r="M15" s="27" t="s">
        <v>36</v>
      </c>
      <c r="N15" s="44">
        <v>48000000</v>
      </c>
      <c r="O15" s="41"/>
    </row>
    <row r="16" spans="1:15" s="5" customFormat="1" ht="15" customHeight="1" x14ac:dyDescent="0.2">
      <c r="A16" s="58"/>
      <c r="B16" s="25"/>
      <c r="C16" s="59"/>
      <c r="D16" s="103"/>
      <c r="E16" s="106"/>
      <c r="F16" s="58"/>
      <c r="G16" s="27" t="s">
        <v>37</v>
      </c>
      <c r="H16" s="43" t="s">
        <v>101</v>
      </c>
      <c r="I16" s="27" t="s">
        <v>37</v>
      </c>
      <c r="J16" s="62" t="s">
        <v>113</v>
      </c>
      <c r="K16" s="27" t="s">
        <v>37</v>
      </c>
      <c r="L16" s="46" t="s">
        <v>123</v>
      </c>
      <c r="M16" s="27" t="s">
        <v>37</v>
      </c>
      <c r="N16" s="44">
        <v>160394000</v>
      </c>
      <c r="O16" s="41"/>
    </row>
    <row r="17" spans="1:15" s="5" customFormat="1" ht="15" customHeight="1" x14ac:dyDescent="0.2">
      <c r="A17" s="58"/>
      <c r="B17" s="26"/>
      <c r="C17" s="59"/>
      <c r="D17" s="104"/>
      <c r="E17" s="58"/>
      <c r="F17" s="58"/>
      <c r="G17" s="27" t="s">
        <v>27</v>
      </c>
      <c r="H17" s="46" t="s">
        <v>102</v>
      </c>
      <c r="I17" s="27" t="s">
        <v>27</v>
      </c>
      <c r="J17" s="62" t="s">
        <v>114</v>
      </c>
      <c r="K17" s="27" t="s">
        <v>27</v>
      </c>
      <c r="L17" s="46" t="s">
        <v>124</v>
      </c>
      <c r="M17" s="27" t="s">
        <v>27</v>
      </c>
      <c r="N17" s="44">
        <v>42256000</v>
      </c>
      <c r="O17" s="41"/>
    </row>
    <row r="18" spans="1:15" s="5" customFormat="1" ht="60" x14ac:dyDescent="0.2">
      <c r="A18" s="66" t="s">
        <v>27</v>
      </c>
      <c r="B18" s="68"/>
      <c r="C18" s="65" t="s">
        <v>27</v>
      </c>
      <c r="D18" s="47" t="s">
        <v>103</v>
      </c>
      <c r="E18" s="56" t="s">
        <v>107</v>
      </c>
      <c r="F18" s="57" t="s">
        <v>127</v>
      </c>
      <c r="G18" s="27" t="s">
        <v>36</v>
      </c>
      <c r="H18" s="46" t="s">
        <v>104</v>
      </c>
      <c r="I18" s="27" t="s">
        <v>36</v>
      </c>
      <c r="J18" s="46" t="s">
        <v>115</v>
      </c>
      <c r="K18" s="27" t="s">
        <v>36</v>
      </c>
      <c r="L18" s="46" t="s">
        <v>116</v>
      </c>
      <c r="M18" s="27" t="s">
        <v>36</v>
      </c>
      <c r="N18" s="44">
        <v>90730000</v>
      </c>
      <c r="O18" s="41"/>
    </row>
    <row r="19" spans="1:15" s="5" customFormat="1" ht="33.75" customHeight="1" x14ac:dyDescent="0.2">
      <c r="A19" s="89" t="s">
        <v>28</v>
      </c>
      <c r="B19" s="84"/>
      <c r="C19" s="70" t="s">
        <v>28</v>
      </c>
      <c r="D19" s="98" t="s">
        <v>38</v>
      </c>
      <c r="E19" s="87" t="s">
        <v>24</v>
      </c>
      <c r="F19" s="16" t="s">
        <v>128</v>
      </c>
      <c r="G19" s="27" t="s">
        <v>36</v>
      </c>
      <c r="H19" s="18" t="s">
        <v>39</v>
      </c>
      <c r="I19" s="27" t="s">
        <v>36</v>
      </c>
      <c r="J19" s="18" t="s">
        <v>58</v>
      </c>
      <c r="K19" s="27" t="s">
        <v>36</v>
      </c>
      <c r="L19" s="32" t="s">
        <v>92</v>
      </c>
      <c r="M19" s="27" t="s">
        <v>36</v>
      </c>
      <c r="N19" s="28">
        <v>250000000</v>
      </c>
      <c r="O19" s="92"/>
    </row>
    <row r="20" spans="1:15" s="5" customFormat="1" ht="30" customHeight="1" x14ac:dyDescent="0.2">
      <c r="A20" s="90"/>
      <c r="B20" s="84"/>
      <c r="C20" s="53"/>
      <c r="D20" s="94"/>
      <c r="E20" s="84"/>
      <c r="F20" s="19"/>
      <c r="G20" s="27" t="s">
        <v>37</v>
      </c>
      <c r="H20" s="18" t="s">
        <v>40</v>
      </c>
      <c r="I20" s="27" t="s">
        <v>37</v>
      </c>
      <c r="J20" s="18" t="s">
        <v>59</v>
      </c>
      <c r="K20" s="27" t="s">
        <v>37</v>
      </c>
      <c r="L20" s="18" t="s">
        <v>73</v>
      </c>
      <c r="M20" s="27" t="s">
        <v>37</v>
      </c>
      <c r="N20" s="28">
        <v>90000000</v>
      </c>
      <c r="O20" s="93"/>
    </row>
    <row r="21" spans="1:15" s="5" customFormat="1" ht="27" customHeight="1" x14ac:dyDescent="0.2">
      <c r="A21" s="90"/>
      <c r="B21" s="84"/>
      <c r="C21" s="53"/>
      <c r="D21" s="48"/>
      <c r="E21" s="84"/>
      <c r="F21" s="7"/>
      <c r="G21" s="27" t="s">
        <v>27</v>
      </c>
      <c r="H21" s="18" t="s">
        <v>41</v>
      </c>
      <c r="I21" s="27" t="s">
        <v>27</v>
      </c>
      <c r="J21" s="18" t="s">
        <v>60</v>
      </c>
      <c r="K21" s="27" t="s">
        <v>27</v>
      </c>
      <c r="L21" s="18" t="s">
        <v>74</v>
      </c>
      <c r="M21" s="27" t="s">
        <v>27</v>
      </c>
      <c r="N21" s="29">
        <v>240000000</v>
      </c>
      <c r="O21" s="93"/>
    </row>
    <row r="22" spans="1:15" s="5" customFormat="1" ht="27" customHeight="1" x14ac:dyDescent="0.2">
      <c r="A22" s="90"/>
      <c r="B22" s="84"/>
      <c r="C22" s="53"/>
      <c r="D22" s="48"/>
      <c r="E22" s="84"/>
      <c r="F22" s="7"/>
      <c r="G22" s="27" t="s">
        <v>28</v>
      </c>
      <c r="H22" s="18" t="s">
        <v>42</v>
      </c>
      <c r="I22" s="27" t="s">
        <v>28</v>
      </c>
      <c r="J22" s="18" t="s">
        <v>61</v>
      </c>
      <c r="K22" s="27" t="s">
        <v>28</v>
      </c>
      <c r="L22" s="18" t="s">
        <v>75</v>
      </c>
      <c r="M22" s="27" t="s">
        <v>28</v>
      </c>
      <c r="N22" s="29">
        <v>83000000</v>
      </c>
      <c r="O22" s="93"/>
    </row>
    <row r="23" spans="1:15" s="5" customFormat="1" ht="27" customHeight="1" x14ac:dyDescent="0.2">
      <c r="A23" s="90"/>
      <c r="B23" s="84"/>
      <c r="C23" s="53"/>
      <c r="D23" s="48"/>
      <c r="E23" s="6"/>
      <c r="F23" s="19"/>
      <c r="G23" s="27" t="s">
        <v>29</v>
      </c>
      <c r="H23" s="18" t="s">
        <v>43</v>
      </c>
      <c r="I23" s="27" t="s">
        <v>29</v>
      </c>
      <c r="J23" s="18" t="s">
        <v>68</v>
      </c>
      <c r="K23" s="27" t="s">
        <v>29</v>
      </c>
      <c r="L23" s="18" t="s">
        <v>76</v>
      </c>
      <c r="M23" s="27" t="s">
        <v>29</v>
      </c>
      <c r="N23" s="29">
        <v>80000000</v>
      </c>
      <c r="O23" s="93"/>
    </row>
    <row r="24" spans="1:15" s="5" customFormat="1" ht="27" customHeight="1" x14ac:dyDescent="0.2">
      <c r="A24" s="90"/>
      <c r="B24" s="84"/>
      <c r="C24" s="53"/>
      <c r="D24" s="48"/>
      <c r="E24" s="6"/>
      <c r="F24" s="19"/>
      <c r="G24" s="27" t="s">
        <v>54</v>
      </c>
      <c r="H24" s="18" t="s">
        <v>44</v>
      </c>
      <c r="I24" s="27" t="s">
        <v>54</v>
      </c>
      <c r="J24" s="18" t="s">
        <v>67</v>
      </c>
      <c r="K24" s="27" t="s">
        <v>54</v>
      </c>
      <c r="L24" s="18" t="s">
        <v>77</v>
      </c>
      <c r="M24" s="27" t="s">
        <v>54</v>
      </c>
      <c r="N24" s="29">
        <v>50000000</v>
      </c>
      <c r="O24" s="93"/>
    </row>
    <row r="25" spans="1:15" s="5" customFormat="1" ht="27" customHeight="1" x14ac:dyDescent="0.2">
      <c r="A25" s="90"/>
      <c r="B25" s="84"/>
      <c r="C25" s="53"/>
      <c r="D25" s="48"/>
      <c r="E25" s="6"/>
      <c r="F25" s="19"/>
      <c r="G25" s="27" t="s">
        <v>55</v>
      </c>
      <c r="H25" s="18" t="s">
        <v>45</v>
      </c>
      <c r="I25" s="27" t="s">
        <v>55</v>
      </c>
      <c r="J25" s="18" t="s">
        <v>66</v>
      </c>
      <c r="K25" s="27" t="s">
        <v>55</v>
      </c>
      <c r="L25" s="18" t="s">
        <v>80</v>
      </c>
      <c r="M25" s="27" t="s">
        <v>55</v>
      </c>
      <c r="N25" s="29">
        <v>80000000</v>
      </c>
      <c r="O25" s="93"/>
    </row>
    <row r="26" spans="1:15" s="5" customFormat="1" ht="27" customHeight="1" x14ac:dyDescent="0.2">
      <c r="A26" s="90"/>
      <c r="B26" s="84"/>
      <c r="C26" s="53"/>
      <c r="D26" s="48"/>
      <c r="E26" s="6"/>
      <c r="F26" s="19"/>
      <c r="G26" s="27" t="s">
        <v>56</v>
      </c>
      <c r="H26" s="18" t="s">
        <v>46</v>
      </c>
      <c r="I26" s="27" t="s">
        <v>56</v>
      </c>
      <c r="J26" s="18" t="s">
        <v>62</v>
      </c>
      <c r="K26" s="27" t="s">
        <v>56</v>
      </c>
      <c r="L26" s="18" t="s">
        <v>78</v>
      </c>
      <c r="M26" s="27" t="s">
        <v>56</v>
      </c>
      <c r="N26" s="29">
        <v>73000000</v>
      </c>
      <c r="O26" s="93"/>
    </row>
    <row r="27" spans="1:15" s="5" customFormat="1" ht="27" customHeight="1" x14ac:dyDescent="0.2">
      <c r="A27" s="91"/>
      <c r="B27" s="88"/>
      <c r="C27" s="54"/>
      <c r="D27" s="49"/>
      <c r="E27" s="9"/>
      <c r="F27" s="20"/>
      <c r="G27" s="27" t="s">
        <v>57</v>
      </c>
      <c r="H27" s="18" t="s">
        <v>47</v>
      </c>
      <c r="I27" s="27" t="s">
        <v>57</v>
      </c>
      <c r="J27" s="18" t="s">
        <v>63</v>
      </c>
      <c r="K27" s="27" t="s">
        <v>57</v>
      </c>
      <c r="L27" s="18" t="s">
        <v>79</v>
      </c>
      <c r="M27" s="27" t="s">
        <v>57</v>
      </c>
      <c r="N27" s="29">
        <v>24000000</v>
      </c>
      <c r="O27" s="93"/>
    </row>
    <row r="28" spans="1:15" ht="28.5" customHeight="1" x14ac:dyDescent="0.25">
      <c r="A28" s="69" t="s">
        <v>29</v>
      </c>
      <c r="B28" s="24"/>
      <c r="C28" s="70" t="s">
        <v>29</v>
      </c>
      <c r="D28" s="94" t="s">
        <v>91</v>
      </c>
      <c r="E28" s="87" t="s">
        <v>26</v>
      </c>
      <c r="F28" s="71" t="s">
        <v>125</v>
      </c>
      <c r="G28" s="27" t="s">
        <v>36</v>
      </c>
      <c r="H28" s="18" t="s">
        <v>49</v>
      </c>
      <c r="I28" s="17">
        <v>1</v>
      </c>
      <c r="J28" s="18" t="s">
        <v>64</v>
      </c>
      <c r="K28" s="17">
        <v>1</v>
      </c>
      <c r="L28" s="18" t="s">
        <v>81</v>
      </c>
      <c r="M28" s="17">
        <v>1</v>
      </c>
      <c r="N28" s="28">
        <v>124753830</v>
      </c>
      <c r="O28" s="95"/>
    </row>
    <row r="29" spans="1:15" ht="51.75" customHeight="1" x14ac:dyDescent="0.25">
      <c r="A29" s="25"/>
      <c r="B29" s="13"/>
      <c r="C29" s="53"/>
      <c r="D29" s="94"/>
      <c r="E29" s="84"/>
      <c r="F29" s="30"/>
      <c r="G29" s="27" t="s">
        <v>37</v>
      </c>
      <c r="H29" s="18" t="s">
        <v>50</v>
      </c>
      <c r="I29" s="17">
        <v>2</v>
      </c>
      <c r="J29" s="18" t="s">
        <v>71</v>
      </c>
      <c r="K29" s="17">
        <v>2</v>
      </c>
      <c r="L29" s="18" t="s">
        <v>82</v>
      </c>
      <c r="M29" s="17">
        <v>2</v>
      </c>
      <c r="N29" s="28">
        <v>180000000</v>
      </c>
      <c r="O29" s="96"/>
    </row>
    <row r="30" spans="1:15" ht="48" customHeight="1" x14ac:dyDescent="0.25">
      <c r="A30" s="25"/>
      <c r="B30" s="13"/>
      <c r="C30" s="53"/>
      <c r="D30" s="94"/>
      <c r="E30" s="84" t="s">
        <v>25</v>
      </c>
      <c r="F30" s="72" t="s">
        <v>126</v>
      </c>
      <c r="G30" s="27" t="s">
        <v>27</v>
      </c>
      <c r="H30" s="21" t="s">
        <v>51</v>
      </c>
      <c r="I30" s="17">
        <v>3</v>
      </c>
      <c r="J30" s="18" t="s">
        <v>70</v>
      </c>
      <c r="K30" s="17">
        <v>3</v>
      </c>
      <c r="L30" s="18" t="s">
        <v>83</v>
      </c>
      <c r="M30" s="17">
        <v>3</v>
      </c>
      <c r="N30" s="28">
        <v>223502950</v>
      </c>
      <c r="O30" s="96"/>
    </row>
    <row r="31" spans="1:15" ht="29.25" customHeight="1" x14ac:dyDescent="0.25">
      <c r="A31" s="25"/>
      <c r="B31" s="13"/>
      <c r="C31" s="53"/>
      <c r="D31" s="94"/>
      <c r="E31" s="84"/>
      <c r="F31" s="34"/>
      <c r="G31" s="27" t="s">
        <v>28</v>
      </c>
      <c r="H31" s="18" t="s">
        <v>52</v>
      </c>
      <c r="I31" s="27" t="s">
        <v>28</v>
      </c>
      <c r="J31" s="21" t="s">
        <v>65</v>
      </c>
      <c r="K31" s="27" t="s">
        <v>28</v>
      </c>
      <c r="L31" s="21" t="s">
        <v>84</v>
      </c>
      <c r="M31" s="27" t="s">
        <v>28</v>
      </c>
      <c r="N31" s="29">
        <v>223930500</v>
      </c>
      <c r="O31" s="97"/>
    </row>
    <row r="32" spans="1:15" ht="29.25" customHeight="1" x14ac:dyDescent="0.25">
      <c r="A32" s="25"/>
      <c r="B32" s="25"/>
      <c r="C32" s="53"/>
      <c r="D32" s="50"/>
      <c r="E32" s="23"/>
      <c r="F32" s="34"/>
      <c r="G32" s="27" t="s">
        <v>29</v>
      </c>
      <c r="H32" s="18" t="s">
        <v>53</v>
      </c>
      <c r="I32" s="27" t="s">
        <v>29</v>
      </c>
      <c r="J32" s="18" t="s">
        <v>72</v>
      </c>
      <c r="K32" s="27" t="s">
        <v>29</v>
      </c>
      <c r="L32" s="18" t="s">
        <v>85</v>
      </c>
      <c r="M32" s="27" t="s">
        <v>29</v>
      </c>
      <c r="N32" s="28">
        <v>27000000</v>
      </c>
      <c r="O32" s="24"/>
    </row>
    <row r="33" spans="1:15" ht="27.75" customHeight="1" x14ac:dyDescent="0.25">
      <c r="A33" s="26"/>
      <c r="B33" s="13"/>
      <c r="C33" s="54"/>
      <c r="D33" s="51"/>
      <c r="E33" s="22"/>
      <c r="F33" s="11"/>
      <c r="G33" s="27" t="s">
        <v>54</v>
      </c>
      <c r="H33" s="18" t="s">
        <v>48</v>
      </c>
      <c r="I33" s="27" t="s">
        <v>54</v>
      </c>
      <c r="J33" s="18" t="s">
        <v>69</v>
      </c>
      <c r="K33" s="27" t="s">
        <v>54</v>
      </c>
      <c r="L33" s="18" t="s">
        <v>76</v>
      </c>
      <c r="M33" s="27" t="s">
        <v>54</v>
      </c>
      <c r="N33" s="29">
        <v>246759720</v>
      </c>
      <c r="O33" s="12"/>
    </row>
    <row r="34" spans="1:15" ht="24.95" customHeight="1" x14ac:dyDescent="0.25">
      <c r="A34" s="81" t="s">
        <v>30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8"/>
      <c r="N34" s="31">
        <f>SUM(N10:N33)</f>
        <v>3254647000</v>
      </c>
      <c r="O34" s="10"/>
    </row>
    <row r="36" spans="1:15" x14ac:dyDescent="0.25">
      <c r="M36" s="1" t="s">
        <v>86</v>
      </c>
    </row>
    <row r="37" spans="1:15" x14ac:dyDescent="0.25">
      <c r="D37" s="1" t="s">
        <v>31</v>
      </c>
      <c r="M37" s="1" t="s">
        <v>87</v>
      </c>
    </row>
    <row r="38" spans="1:15" x14ac:dyDescent="0.25">
      <c r="D38" s="1" t="s">
        <v>32</v>
      </c>
      <c r="J38" s="1"/>
      <c r="L38" s="1"/>
      <c r="M38" s="1" t="s">
        <v>88</v>
      </c>
    </row>
    <row r="39" spans="1:15" x14ac:dyDescent="0.25">
      <c r="D39" s="1"/>
      <c r="J39" s="1"/>
      <c r="L39" s="1"/>
    </row>
    <row r="40" spans="1:15" x14ac:dyDescent="0.25">
      <c r="D40" s="1"/>
      <c r="J40" s="1"/>
      <c r="L40" s="1"/>
    </row>
    <row r="41" spans="1:15" x14ac:dyDescent="0.25">
      <c r="D41" s="1"/>
      <c r="J41" s="1"/>
      <c r="L41" s="1"/>
      <c r="M41" s="1"/>
    </row>
    <row r="42" spans="1:15" x14ac:dyDescent="0.25">
      <c r="D42" s="14" t="s">
        <v>33</v>
      </c>
      <c r="J42" s="1"/>
      <c r="L42" s="1"/>
      <c r="M42" s="33" t="s">
        <v>89</v>
      </c>
    </row>
    <row r="43" spans="1:15" x14ac:dyDescent="0.25">
      <c r="D43" s="15" t="s">
        <v>34</v>
      </c>
      <c r="J43" s="1"/>
      <c r="L43" s="1"/>
      <c r="M43" s="15" t="s">
        <v>34</v>
      </c>
    </row>
    <row r="44" spans="1:15" x14ac:dyDescent="0.25">
      <c r="D44" s="1" t="s">
        <v>35</v>
      </c>
      <c r="J44" s="1"/>
      <c r="L44" s="1"/>
      <c r="M44" s="1" t="s">
        <v>90</v>
      </c>
    </row>
  </sheetData>
  <mergeCells count="27">
    <mergeCell ref="M9:N9"/>
    <mergeCell ref="E21:E22"/>
    <mergeCell ref="D10:D11"/>
    <mergeCell ref="D15:D17"/>
    <mergeCell ref="E10:E11"/>
    <mergeCell ref="E15:E16"/>
    <mergeCell ref="C9:D9"/>
    <mergeCell ref="A4:O4"/>
    <mergeCell ref="G8:H8"/>
    <mergeCell ref="I8:J8"/>
    <mergeCell ref="K8:L8"/>
    <mergeCell ref="M8:N8"/>
    <mergeCell ref="C8:D8"/>
    <mergeCell ref="O19:O27"/>
    <mergeCell ref="D28:D31"/>
    <mergeCell ref="O28:O31"/>
    <mergeCell ref="B19:B27"/>
    <mergeCell ref="E28:E29"/>
    <mergeCell ref="D19:D20"/>
    <mergeCell ref="E19:E20"/>
    <mergeCell ref="A34:L34"/>
    <mergeCell ref="E30:E31"/>
    <mergeCell ref="G9:H9"/>
    <mergeCell ref="I9:J9"/>
    <mergeCell ref="K9:L9"/>
    <mergeCell ref="B10:B14"/>
    <mergeCell ref="A19:A27"/>
  </mergeCells>
  <printOptions horizontalCentered="1"/>
  <pageMargins left="0.196850393700787" right="1.1811023622047201" top="0.39370078740157499" bottom="0.39370078740157499" header="0.31496062992126" footer="0.31496062992126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Q48"/>
  <sheetViews>
    <sheetView tabSelected="1" view="pageBreakPreview" zoomScaleNormal="100" zoomScaleSheetLayoutView="100" workbookViewId="0">
      <selection activeCell="A4" sqref="A4:O4"/>
    </sheetView>
  </sheetViews>
  <sheetFormatPr defaultRowHeight="15" x14ac:dyDescent="0.25"/>
  <cols>
    <col min="2" max="2" width="18.5703125" customWidth="1"/>
    <col min="3" max="3" width="3.42578125" customWidth="1"/>
    <col min="4" max="4" width="20.7109375" customWidth="1"/>
    <col min="5" max="5" width="22.5703125" customWidth="1"/>
    <col min="6" max="6" width="12.140625" style="1" customWidth="1"/>
    <col min="7" max="7" width="2.85546875" customWidth="1"/>
    <col min="8" max="8" width="46" customWidth="1"/>
    <col min="9" max="9" width="3.140625" bestFit="1" customWidth="1"/>
    <col min="10" max="10" width="28.85546875" customWidth="1"/>
    <col min="11" max="11" width="3.140625" bestFit="1" customWidth="1"/>
    <col min="12" max="12" width="19.5703125" customWidth="1"/>
    <col min="13" max="13" width="3.140625" customWidth="1"/>
    <col min="14" max="14" width="20.7109375" customWidth="1"/>
    <col min="15" max="15" width="14" customWidth="1"/>
    <col min="17" max="17" width="11.5703125" bestFit="1" customWidth="1"/>
  </cols>
  <sheetData>
    <row r="4" spans="1:15" ht="18.75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1.25" customHeight="1" x14ac:dyDescent="0.25"/>
    <row r="6" spans="1:15" ht="15.75" x14ac:dyDescent="0.25">
      <c r="A6" s="2" t="s">
        <v>1</v>
      </c>
    </row>
    <row r="7" spans="1:15" ht="15.75" x14ac:dyDescent="0.25">
      <c r="A7" s="35" t="s">
        <v>2</v>
      </c>
    </row>
    <row r="8" spans="1:15" ht="45" customHeight="1" x14ac:dyDescent="0.25">
      <c r="A8" s="3" t="s">
        <v>3</v>
      </c>
      <c r="B8" s="3" t="s">
        <v>4</v>
      </c>
      <c r="C8" s="100" t="s">
        <v>5</v>
      </c>
      <c r="D8" s="101"/>
      <c r="E8" s="3" t="s">
        <v>6</v>
      </c>
      <c r="F8" s="3" t="s">
        <v>7</v>
      </c>
      <c r="G8" s="100" t="s">
        <v>8</v>
      </c>
      <c r="H8" s="101"/>
      <c r="I8" s="100" t="s">
        <v>9</v>
      </c>
      <c r="J8" s="101"/>
      <c r="K8" s="100" t="s">
        <v>10</v>
      </c>
      <c r="L8" s="101"/>
      <c r="M8" s="100" t="s">
        <v>11</v>
      </c>
      <c r="N8" s="101"/>
      <c r="O8" s="3" t="s">
        <v>12</v>
      </c>
    </row>
    <row r="9" spans="1:15" s="5" customFormat="1" ht="15" customHeight="1" x14ac:dyDescent="0.2">
      <c r="A9" s="4" t="s">
        <v>13</v>
      </c>
      <c r="B9" s="4" t="s">
        <v>14</v>
      </c>
      <c r="C9" s="85" t="s">
        <v>15</v>
      </c>
      <c r="D9" s="86"/>
      <c r="E9" s="4" t="s">
        <v>16</v>
      </c>
      <c r="F9" s="4" t="s">
        <v>17</v>
      </c>
      <c r="G9" s="85" t="s">
        <v>18</v>
      </c>
      <c r="H9" s="86"/>
      <c r="I9" s="85" t="s">
        <v>19</v>
      </c>
      <c r="J9" s="86"/>
      <c r="K9" s="85" t="s">
        <v>20</v>
      </c>
      <c r="L9" s="86"/>
      <c r="M9" s="85" t="s">
        <v>21</v>
      </c>
      <c r="N9" s="86"/>
      <c r="O9" s="4" t="s">
        <v>22</v>
      </c>
    </row>
    <row r="10" spans="1:15" s="5" customFormat="1" ht="24" customHeight="1" x14ac:dyDescent="0.2">
      <c r="A10" s="63" t="s">
        <v>36</v>
      </c>
      <c r="B10" s="87" t="s">
        <v>23</v>
      </c>
      <c r="C10" s="52" t="s">
        <v>36</v>
      </c>
      <c r="D10" s="102" t="s">
        <v>93</v>
      </c>
      <c r="E10" s="105" t="s">
        <v>105</v>
      </c>
      <c r="F10" s="71" t="s">
        <v>125</v>
      </c>
      <c r="G10" s="27" t="s">
        <v>36</v>
      </c>
      <c r="H10" s="43" t="s">
        <v>94</v>
      </c>
      <c r="I10" s="27" t="s">
        <v>36</v>
      </c>
      <c r="J10" s="18" t="s">
        <v>108</v>
      </c>
      <c r="K10" s="27" t="s">
        <v>36</v>
      </c>
      <c r="L10" s="46" t="s">
        <v>117</v>
      </c>
      <c r="M10" s="27" t="s">
        <v>36</v>
      </c>
      <c r="N10" s="44">
        <v>85320000</v>
      </c>
      <c r="O10" s="41"/>
    </row>
    <row r="11" spans="1:15" s="5" customFormat="1" ht="24" x14ac:dyDescent="0.2">
      <c r="A11" s="58"/>
      <c r="B11" s="84"/>
      <c r="C11" s="59"/>
      <c r="D11" s="103"/>
      <c r="E11" s="106"/>
      <c r="F11" s="58"/>
      <c r="G11" s="27" t="s">
        <v>37</v>
      </c>
      <c r="H11" s="46" t="s">
        <v>95</v>
      </c>
      <c r="I11" s="27" t="s">
        <v>37</v>
      </c>
      <c r="J11" s="18" t="s">
        <v>109</v>
      </c>
      <c r="K11" s="27" t="s">
        <v>37</v>
      </c>
      <c r="L11" s="46" t="s">
        <v>118</v>
      </c>
      <c r="M11" s="27" t="s">
        <v>37</v>
      </c>
      <c r="N11" s="44">
        <v>100000000</v>
      </c>
      <c r="O11" s="41"/>
    </row>
    <row r="12" spans="1:15" s="5" customFormat="1" ht="24" x14ac:dyDescent="0.2">
      <c r="A12" s="58"/>
      <c r="B12" s="84"/>
      <c r="C12" s="59"/>
      <c r="D12" s="45"/>
      <c r="E12" s="58"/>
      <c r="F12" s="58"/>
      <c r="G12" s="27" t="s">
        <v>27</v>
      </c>
      <c r="H12" s="43" t="s">
        <v>96</v>
      </c>
      <c r="I12" s="27" t="s">
        <v>27</v>
      </c>
      <c r="J12" s="18" t="s">
        <v>110</v>
      </c>
      <c r="K12" s="27" t="s">
        <v>27</v>
      </c>
      <c r="L12" s="46" t="s">
        <v>117</v>
      </c>
      <c r="M12" s="27" t="s">
        <v>27</v>
      </c>
      <c r="N12" s="44">
        <v>40000000</v>
      </c>
      <c r="O12" s="41"/>
    </row>
    <row r="13" spans="1:15" s="5" customFormat="1" ht="24" x14ac:dyDescent="0.2">
      <c r="A13" s="58"/>
      <c r="B13" s="84"/>
      <c r="C13" s="59"/>
      <c r="D13" s="45"/>
      <c r="E13" s="58"/>
      <c r="F13" s="58"/>
      <c r="G13" s="27" t="s">
        <v>28</v>
      </c>
      <c r="H13" s="43" t="s">
        <v>97</v>
      </c>
      <c r="I13" s="27" t="s">
        <v>28</v>
      </c>
      <c r="J13" s="61" t="s">
        <v>111</v>
      </c>
      <c r="K13" s="27" t="s">
        <v>28</v>
      </c>
      <c r="L13" s="46" t="s">
        <v>119</v>
      </c>
      <c r="M13" s="27" t="s">
        <v>28</v>
      </c>
      <c r="N13" s="44">
        <v>59200000</v>
      </c>
      <c r="O13" s="41"/>
    </row>
    <row r="14" spans="1:15" s="5" customFormat="1" ht="36" x14ac:dyDescent="0.2">
      <c r="A14" s="67"/>
      <c r="B14" s="88"/>
      <c r="C14" s="60"/>
      <c r="D14" s="45"/>
      <c r="E14" s="58"/>
      <c r="F14" s="58"/>
      <c r="G14" s="27" t="s">
        <v>29</v>
      </c>
      <c r="H14" s="46" t="s">
        <v>98</v>
      </c>
      <c r="I14" s="27" t="s">
        <v>29</v>
      </c>
      <c r="J14" s="18" t="s">
        <v>112</v>
      </c>
      <c r="K14" s="27" t="s">
        <v>29</v>
      </c>
      <c r="L14" s="46" t="s">
        <v>120</v>
      </c>
      <c r="M14" s="27" t="s">
        <v>29</v>
      </c>
      <c r="N14" s="44">
        <v>100000000</v>
      </c>
      <c r="O14" s="41"/>
    </row>
    <row r="15" spans="1:15" s="5" customFormat="1" ht="24" x14ac:dyDescent="0.2">
      <c r="A15" s="64" t="s">
        <v>37</v>
      </c>
      <c r="B15" s="39"/>
      <c r="C15" s="55" t="s">
        <v>37</v>
      </c>
      <c r="D15" s="102" t="s">
        <v>99</v>
      </c>
      <c r="E15" s="105" t="s">
        <v>106</v>
      </c>
      <c r="F15" s="71" t="s">
        <v>125</v>
      </c>
      <c r="G15" s="27" t="s">
        <v>36</v>
      </c>
      <c r="H15" s="43" t="s">
        <v>100</v>
      </c>
      <c r="I15" s="27" t="s">
        <v>36</v>
      </c>
      <c r="J15" s="62" t="s">
        <v>121</v>
      </c>
      <c r="K15" s="27" t="s">
        <v>36</v>
      </c>
      <c r="L15" s="46" t="s">
        <v>122</v>
      </c>
      <c r="M15" s="27" t="s">
        <v>36</v>
      </c>
      <c r="N15" s="44">
        <v>48000000</v>
      </c>
      <c r="O15" s="41"/>
    </row>
    <row r="16" spans="1:15" s="5" customFormat="1" ht="18.75" customHeight="1" x14ac:dyDescent="0.2">
      <c r="A16" s="58"/>
      <c r="B16" s="39"/>
      <c r="C16" s="59"/>
      <c r="D16" s="103"/>
      <c r="E16" s="106"/>
      <c r="F16" s="58"/>
      <c r="G16" s="27" t="s">
        <v>37</v>
      </c>
      <c r="H16" s="43" t="s">
        <v>101</v>
      </c>
      <c r="I16" s="27" t="s">
        <v>37</v>
      </c>
      <c r="J16" s="62" t="s">
        <v>113</v>
      </c>
      <c r="K16" s="27" t="s">
        <v>37</v>
      </c>
      <c r="L16" s="46" t="s">
        <v>123</v>
      </c>
      <c r="M16" s="27" t="s">
        <v>37</v>
      </c>
      <c r="N16" s="44">
        <v>160394000</v>
      </c>
      <c r="O16" s="41"/>
    </row>
    <row r="17" spans="1:15" s="5" customFormat="1" ht="24" x14ac:dyDescent="0.2">
      <c r="A17" s="58"/>
      <c r="B17" s="40"/>
      <c r="C17" s="59"/>
      <c r="D17" s="104"/>
      <c r="E17" s="58"/>
      <c r="F17" s="58"/>
      <c r="G17" s="27" t="s">
        <v>27</v>
      </c>
      <c r="H17" s="46" t="s">
        <v>102</v>
      </c>
      <c r="I17" s="27" t="s">
        <v>27</v>
      </c>
      <c r="J17" s="62" t="s">
        <v>114</v>
      </c>
      <c r="K17" s="27" t="s">
        <v>27</v>
      </c>
      <c r="L17" s="46" t="s">
        <v>124</v>
      </c>
      <c r="M17" s="27" t="s">
        <v>27</v>
      </c>
      <c r="N17" s="44">
        <v>42256000</v>
      </c>
      <c r="O17" s="41"/>
    </row>
    <row r="18" spans="1:15" s="5" customFormat="1" ht="60" x14ac:dyDescent="0.2">
      <c r="A18" s="66" t="s">
        <v>27</v>
      </c>
      <c r="B18" s="68"/>
      <c r="C18" s="65" t="s">
        <v>27</v>
      </c>
      <c r="D18" s="47" t="s">
        <v>103</v>
      </c>
      <c r="E18" s="56" t="s">
        <v>107</v>
      </c>
      <c r="F18" s="57" t="s">
        <v>127</v>
      </c>
      <c r="G18" s="27" t="s">
        <v>36</v>
      </c>
      <c r="H18" s="46" t="s">
        <v>104</v>
      </c>
      <c r="I18" s="27" t="s">
        <v>36</v>
      </c>
      <c r="J18" s="46" t="s">
        <v>115</v>
      </c>
      <c r="K18" s="27" t="s">
        <v>36</v>
      </c>
      <c r="L18" s="46" t="s">
        <v>116</v>
      </c>
      <c r="M18" s="27" t="s">
        <v>36</v>
      </c>
      <c r="N18" s="44">
        <v>90730000</v>
      </c>
      <c r="O18" s="41"/>
    </row>
    <row r="19" spans="1:15" s="5" customFormat="1" ht="48" x14ac:dyDescent="0.2">
      <c r="A19" s="76" t="s">
        <v>28</v>
      </c>
      <c r="B19" s="68"/>
      <c r="C19" s="70" t="s">
        <v>28</v>
      </c>
      <c r="D19" s="46" t="s">
        <v>129</v>
      </c>
      <c r="E19" s="56" t="s">
        <v>130</v>
      </c>
      <c r="F19" s="57" t="s">
        <v>135</v>
      </c>
      <c r="G19" s="27"/>
      <c r="H19" s="42" t="s">
        <v>135</v>
      </c>
      <c r="I19" s="27"/>
      <c r="J19" s="42" t="s">
        <v>135</v>
      </c>
      <c r="K19" s="27"/>
      <c r="L19" s="42" t="s">
        <v>135</v>
      </c>
      <c r="M19" s="27"/>
      <c r="N19" s="44"/>
      <c r="O19" s="41"/>
    </row>
    <row r="20" spans="1:15" s="5" customFormat="1" ht="48" x14ac:dyDescent="0.2">
      <c r="A20" s="76" t="s">
        <v>29</v>
      </c>
      <c r="B20" s="68"/>
      <c r="C20" s="77"/>
      <c r="D20" s="46" t="s">
        <v>131</v>
      </c>
      <c r="E20" s="56" t="s">
        <v>132</v>
      </c>
      <c r="F20" s="57" t="s">
        <v>135</v>
      </c>
      <c r="G20" s="27"/>
      <c r="H20" s="42" t="s">
        <v>135</v>
      </c>
      <c r="I20" s="27"/>
      <c r="J20" s="42" t="s">
        <v>135</v>
      </c>
      <c r="K20" s="27"/>
      <c r="L20" s="42" t="s">
        <v>135</v>
      </c>
      <c r="M20" s="27"/>
      <c r="N20" s="44"/>
      <c r="O20" s="41"/>
    </row>
    <row r="21" spans="1:15" s="5" customFormat="1" ht="48" x14ac:dyDescent="0.2">
      <c r="A21" s="76" t="s">
        <v>54</v>
      </c>
      <c r="B21" s="68"/>
      <c r="C21" s="75"/>
      <c r="D21" s="46" t="s">
        <v>133</v>
      </c>
      <c r="E21" s="56" t="s">
        <v>134</v>
      </c>
      <c r="F21" s="57" t="s">
        <v>135</v>
      </c>
      <c r="G21" s="27"/>
      <c r="H21" s="42" t="s">
        <v>135</v>
      </c>
      <c r="I21" s="27"/>
      <c r="J21" s="42" t="s">
        <v>135</v>
      </c>
      <c r="K21" s="27"/>
      <c r="L21" s="42" t="s">
        <v>135</v>
      </c>
      <c r="M21" s="27"/>
      <c r="N21" s="44"/>
      <c r="O21" s="41"/>
    </row>
    <row r="22" spans="1:15" s="5" customFormat="1" ht="33.75" customHeight="1" x14ac:dyDescent="0.2">
      <c r="A22" s="89" t="s">
        <v>29</v>
      </c>
      <c r="B22" s="84"/>
      <c r="C22" s="70" t="s">
        <v>29</v>
      </c>
      <c r="D22" s="98" t="s">
        <v>38</v>
      </c>
      <c r="E22" s="87" t="s">
        <v>24</v>
      </c>
      <c r="F22" s="16" t="s">
        <v>128</v>
      </c>
      <c r="G22" s="27" t="s">
        <v>36</v>
      </c>
      <c r="H22" s="18" t="s">
        <v>39</v>
      </c>
      <c r="I22" s="27" t="s">
        <v>36</v>
      </c>
      <c r="J22" s="18" t="s">
        <v>58</v>
      </c>
      <c r="K22" s="27" t="s">
        <v>36</v>
      </c>
      <c r="L22" s="32" t="s">
        <v>92</v>
      </c>
      <c r="M22" s="27" t="s">
        <v>36</v>
      </c>
      <c r="N22" s="28">
        <v>250000000</v>
      </c>
      <c r="O22" s="92"/>
    </row>
    <row r="23" spans="1:15" s="5" customFormat="1" ht="30" customHeight="1" x14ac:dyDescent="0.2">
      <c r="A23" s="90"/>
      <c r="B23" s="84"/>
      <c r="C23" s="53"/>
      <c r="D23" s="94"/>
      <c r="E23" s="84"/>
      <c r="F23" s="19"/>
      <c r="G23" s="27" t="s">
        <v>37</v>
      </c>
      <c r="H23" s="18" t="s">
        <v>40</v>
      </c>
      <c r="I23" s="27" t="s">
        <v>37</v>
      </c>
      <c r="J23" s="18" t="s">
        <v>59</v>
      </c>
      <c r="K23" s="27" t="s">
        <v>37</v>
      </c>
      <c r="L23" s="18" t="s">
        <v>73</v>
      </c>
      <c r="M23" s="27" t="s">
        <v>37</v>
      </c>
      <c r="N23" s="28">
        <v>90000000</v>
      </c>
      <c r="O23" s="93"/>
    </row>
    <row r="24" spans="1:15" s="5" customFormat="1" ht="27" customHeight="1" x14ac:dyDescent="0.2">
      <c r="A24" s="90"/>
      <c r="B24" s="84"/>
      <c r="C24" s="53"/>
      <c r="D24" s="48"/>
      <c r="E24" s="84"/>
      <c r="F24" s="7"/>
      <c r="G24" s="27" t="s">
        <v>27</v>
      </c>
      <c r="H24" s="18" t="s">
        <v>41</v>
      </c>
      <c r="I24" s="27" t="s">
        <v>27</v>
      </c>
      <c r="J24" s="18" t="s">
        <v>60</v>
      </c>
      <c r="K24" s="27" t="s">
        <v>27</v>
      </c>
      <c r="L24" s="18" t="s">
        <v>74</v>
      </c>
      <c r="M24" s="27" t="s">
        <v>27</v>
      </c>
      <c r="N24" s="29">
        <v>240000000</v>
      </c>
      <c r="O24" s="93"/>
    </row>
    <row r="25" spans="1:15" s="5" customFormat="1" ht="27" customHeight="1" x14ac:dyDescent="0.2">
      <c r="A25" s="90"/>
      <c r="B25" s="84"/>
      <c r="C25" s="53"/>
      <c r="D25" s="48"/>
      <c r="E25" s="84"/>
      <c r="F25" s="7"/>
      <c r="G25" s="27" t="s">
        <v>28</v>
      </c>
      <c r="H25" s="18" t="s">
        <v>42</v>
      </c>
      <c r="I25" s="27" t="s">
        <v>28</v>
      </c>
      <c r="J25" s="18" t="s">
        <v>61</v>
      </c>
      <c r="K25" s="27" t="s">
        <v>28</v>
      </c>
      <c r="L25" s="18" t="s">
        <v>75</v>
      </c>
      <c r="M25" s="27" t="s">
        <v>28</v>
      </c>
      <c r="N25" s="29">
        <v>83000000</v>
      </c>
      <c r="O25" s="93"/>
    </row>
    <row r="26" spans="1:15" s="5" customFormat="1" ht="27" customHeight="1" x14ac:dyDescent="0.2">
      <c r="A26" s="90"/>
      <c r="B26" s="84"/>
      <c r="C26" s="53"/>
      <c r="D26" s="48"/>
      <c r="E26" s="37"/>
      <c r="F26" s="19"/>
      <c r="G26" s="27" t="s">
        <v>29</v>
      </c>
      <c r="H26" s="18" t="s">
        <v>43</v>
      </c>
      <c r="I26" s="27" t="s">
        <v>29</v>
      </c>
      <c r="J26" s="18" t="s">
        <v>68</v>
      </c>
      <c r="K26" s="27" t="s">
        <v>29</v>
      </c>
      <c r="L26" s="18" t="s">
        <v>76</v>
      </c>
      <c r="M26" s="27" t="s">
        <v>29</v>
      </c>
      <c r="N26" s="29">
        <v>80000000</v>
      </c>
      <c r="O26" s="93"/>
    </row>
    <row r="27" spans="1:15" s="5" customFormat="1" ht="27" customHeight="1" x14ac:dyDescent="0.2">
      <c r="A27" s="90"/>
      <c r="B27" s="84"/>
      <c r="C27" s="53"/>
      <c r="D27" s="48"/>
      <c r="E27" s="37"/>
      <c r="F27" s="19"/>
      <c r="G27" s="27" t="s">
        <v>54</v>
      </c>
      <c r="H27" s="18" t="s">
        <v>44</v>
      </c>
      <c r="I27" s="27" t="s">
        <v>54</v>
      </c>
      <c r="J27" s="18" t="s">
        <v>67</v>
      </c>
      <c r="K27" s="27" t="s">
        <v>54</v>
      </c>
      <c r="L27" s="18" t="s">
        <v>77</v>
      </c>
      <c r="M27" s="27" t="s">
        <v>54</v>
      </c>
      <c r="N27" s="29">
        <v>50000000</v>
      </c>
      <c r="O27" s="93"/>
    </row>
    <row r="28" spans="1:15" s="5" customFormat="1" ht="27" customHeight="1" x14ac:dyDescent="0.2">
      <c r="A28" s="90"/>
      <c r="B28" s="84"/>
      <c r="C28" s="53"/>
      <c r="D28" s="48"/>
      <c r="E28" s="37"/>
      <c r="F28" s="19"/>
      <c r="G28" s="27" t="s">
        <v>55</v>
      </c>
      <c r="H28" s="18" t="s">
        <v>45</v>
      </c>
      <c r="I28" s="27" t="s">
        <v>55</v>
      </c>
      <c r="J28" s="18" t="s">
        <v>66</v>
      </c>
      <c r="K28" s="27" t="s">
        <v>55</v>
      </c>
      <c r="L28" s="18" t="s">
        <v>80</v>
      </c>
      <c r="M28" s="27" t="s">
        <v>55</v>
      </c>
      <c r="N28" s="29">
        <v>80000000</v>
      </c>
      <c r="O28" s="93"/>
    </row>
    <row r="29" spans="1:15" s="5" customFormat="1" ht="27" customHeight="1" x14ac:dyDescent="0.2">
      <c r="A29" s="90"/>
      <c r="B29" s="84"/>
      <c r="C29" s="53"/>
      <c r="D29" s="48"/>
      <c r="E29" s="37"/>
      <c r="F29" s="19"/>
      <c r="G29" s="27" t="s">
        <v>56</v>
      </c>
      <c r="H29" s="18" t="s">
        <v>46</v>
      </c>
      <c r="I29" s="27" t="s">
        <v>56</v>
      </c>
      <c r="J29" s="18" t="s">
        <v>62</v>
      </c>
      <c r="K29" s="27" t="s">
        <v>56</v>
      </c>
      <c r="L29" s="18" t="s">
        <v>78</v>
      </c>
      <c r="M29" s="27" t="s">
        <v>56</v>
      </c>
      <c r="N29" s="29">
        <v>73000000</v>
      </c>
      <c r="O29" s="93"/>
    </row>
    <row r="30" spans="1:15" s="5" customFormat="1" ht="27" customHeight="1" x14ac:dyDescent="0.2">
      <c r="A30" s="91"/>
      <c r="B30" s="88"/>
      <c r="C30" s="54"/>
      <c r="D30" s="49"/>
      <c r="E30" s="9"/>
      <c r="F30" s="20"/>
      <c r="G30" s="27" t="s">
        <v>57</v>
      </c>
      <c r="H30" s="18" t="s">
        <v>47</v>
      </c>
      <c r="I30" s="27" t="s">
        <v>57</v>
      </c>
      <c r="J30" s="18" t="s">
        <v>63</v>
      </c>
      <c r="K30" s="27" t="s">
        <v>57</v>
      </c>
      <c r="L30" s="18" t="s">
        <v>79</v>
      </c>
      <c r="M30" s="27" t="s">
        <v>57</v>
      </c>
      <c r="N30" s="29">
        <v>24000000</v>
      </c>
      <c r="O30" s="107"/>
    </row>
    <row r="31" spans="1:15" ht="28.5" customHeight="1" x14ac:dyDescent="0.25">
      <c r="A31" s="69" t="s">
        <v>54</v>
      </c>
      <c r="B31" s="38"/>
      <c r="C31" s="70" t="s">
        <v>54</v>
      </c>
      <c r="D31" s="94" t="s">
        <v>91</v>
      </c>
      <c r="E31" s="87" t="s">
        <v>26</v>
      </c>
      <c r="F31" s="71" t="s">
        <v>125</v>
      </c>
      <c r="G31" s="27" t="s">
        <v>36</v>
      </c>
      <c r="H31" s="18" t="s">
        <v>49</v>
      </c>
      <c r="I31" s="27" t="s">
        <v>36</v>
      </c>
      <c r="J31" s="18" t="s">
        <v>64</v>
      </c>
      <c r="K31" s="27" t="s">
        <v>36</v>
      </c>
      <c r="L31" s="18" t="s">
        <v>81</v>
      </c>
      <c r="M31" s="27" t="s">
        <v>36</v>
      </c>
      <c r="N31" s="28">
        <v>124753000</v>
      </c>
      <c r="O31" s="95"/>
    </row>
    <row r="32" spans="1:15" ht="51.75" customHeight="1" x14ac:dyDescent="0.25">
      <c r="A32" s="39"/>
      <c r="B32" s="39"/>
      <c r="C32" s="53"/>
      <c r="D32" s="94"/>
      <c r="E32" s="84"/>
      <c r="F32" s="30"/>
      <c r="G32" s="27" t="s">
        <v>37</v>
      </c>
      <c r="H32" s="18" t="s">
        <v>50</v>
      </c>
      <c r="I32" s="27" t="s">
        <v>37</v>
      </c>
      <c r="J32" s="18" t="s">
        <v>71</v>
      </c>
      <c r="K32" s="27" t="s">
        <v>37</v>
      </c>
      <c r="L32" s="18" t="s">
        <v>82</v>
      </c>
      <c r="M32" s="27" t="s">
        <v>37</v>
      </c>
      <c r="N32" s="28">
        <v>180000000</v>
      </c>
      <c r="O32" s="96"/>
    </row>
    <row r="33" spans="1:17" ht="48" customHeight="1" x14ac:dyDescent="0.25">
      <c r="A33" s="39"/>
      <c r="B33" s="39"/>
      <c r="C33" s="53"/>
      <c r="D33" s="94"/>
      <c r="E33" s="84" t="s">
        <v>25</v>
      </c>
      <c r="F33" s="72" t="s">
        <v>126</v>
      </c>
      <c r="G33" s="27" t="s">
        <v>27</v>
      </c>
      <c r="H33" s="21" t="s">
        <v>51</v>
      </c>
      <c r="I33" s="27" t="s">
        <v>27</v>
      </c>
      <c r="J33" s="18" t="s">
        <v>70</v>
      </c>
      <c r="K33" s="27" t="s">
        <v>27</v>
      </c>
      <c r="L33" s="18" t="s">
        <v>83</v>
      </c>
      <c r="M33" s="27" t="s">
        <v>27</v>
      </c>
      <c r="N33" s="28">
        <v>193006000</v>
      </c>
      <c r="O33" s="96"/>
    </row>
    <row r="34" spans="1:17" ht="29.25" customHeight="1" x14ac:dyDescent="0.25">
      <c r="A34" s="39"/>
      <c r="B34" s="39"/>
      <c r="C34" s="53"/>
      <c r="D34" s="94"/>
      <c r="E34" s="84"/>
      <c r="F34" s="34"/>
      <c r="G34" s="27" t="s">
        <v>28</v>
      </c>
      <c r="H34" s="18" t="s">
        <v>52</v>
      </c>
      <c r="I34" s="27" t="s">
        <v>28</v>
      </c>
      <c r="J34" s="21" t="s">
        <v>65</v>
      </c>
      <c r="K34" s="27" t="s">
        <v>28</v>
      </c>
      <c r="L34" s="21" t="s">
        <v>84</v>
      </c>
      <c r="M34" s="27" t="s">
        <v>28</v>
      </c>
      <c r="N34" s="29">
        <v>223930000</v>
      </c>
      <c r="O34" s="96"/>
    </row>
    <row r="35" spans="1:17" ht="29.25" customHeight="1" x14ac:dyDescent="0.25">
      <c r="A35" s="39"/>
      <c r="B35" s="39"/>
      <c r="C35" s="53"/>
      <c r="D35" s="50"/>
      <c r="E35" s="36"/>
      <c r="F35" s="34"/>
      <c r="G35" s="27" t="s">
        <v>29</v>
      </c>
      <c r="H35" s="18" t="s">
        <v>53</v>
      </c>
      <c r="I35" s="27" t="s">
        <v>29</v>
      </c>
      <c r="J35" s="18" t="s">
        <v>72</v>
      </c>
      <c r="K35" s="27" t="s">
        <v>29</v>
      </c>
      <c r="L35" s="18" t="s">
        <v>85</v>
      </c>
      <c r="M35" s="27" t="s">
        <v>29</v>
      </c>
      <c r="N35" s="28">
        <v>57499000</v>
      </c>
      <c r="O35" s="73"/>
      <c r="Q35" s="78">
        <f>N35-17500</f>
        <v>57481500</v>
      </c>
    </row>
    <row r="36" spans="1:17" ht="27.75" customHeight="1" x14ac:dyDescent="0.25">
      <c r="A36" s="40"/>
      <c r="B36" s="39"/>
      <c r="C36" s="54"/>
      <c r="D36" s="51"/>
      <c r="E36" s="40"/>
      <c r="F36" s="11"/>
      <c r="G36" s="27" t="s">
        <v>54</v>
      </c>
      <c r="H36" s="18" t="s">
        <v>48</v>
      </c>
      <c r="I36" s="27" t="s">
        <v>54</v>
      </c>
      <c r="J36" s="18" t="s">
        <v>69</v>
      </c>
      <c r="K36" s="27" t="s">
        <v>54</v>
      </c>
      <c r="L36" s="18" t="s">
        <v>76</v>
      </c>
      <c r="M36" s="27" t="s">
        <v>54</v>
      </c>
      <c r="N36" s="29">
        <v>96759000</v>
      </c>
      <c r="O36" s="74"/>
    </row>
    <row r="37" spans="1:17" ht="24.95" customHeight="1" x14ac:dyDescent="0.25">
      <c r="A37" s="81" t="s">
        <v>30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"/>
      <c r="N37" s="79">
        <f>SUM(N10:N36)</f>
        <v>2571847000</v>
      </c>
      <c r="O37" s="10"/>
      <c r="Q37" s="78">
        <f>2571847000-N37</f>
        <v>0</v>
      </c>
    </row>
    <row r="39" spans="1:17" x14ac:dyDescent="0.25">
      <c r="M39" s="1" t="s">
        <v>136</v>
      </c>
    </row>
    <row r="40" spans="1:17" x14ac:dyDescent="0.25">
      <c r="D40" s="1" t="s">
        <v>31</v>
      </c>
      <c r="M40" s="1" t="s">
        <v>87</v>
      </c>
    </row>
    <row r="41" spans="1:17" x14ac:dyDescent="0.25">
      <c r="D41" s="1" t="s">
        <v>32</v>
      </c>
      <c r="J41" s="1"/>
      <c r="L41" s="1"/>
      <c r="M41" s="1" t="s">
        <v>88</v>
      </c>
    </row>
    <row r="42" spans="1:17" x14ac:dyDescent="0.25">
      <c r="D42" s="1"/>
      <c r="J42" s="1"/>
      <c r="L42" s="1"/>
    </row>
    <row r="43" spans="1:17" x14ac:dyDescent="0.25">
      <c r="D43" s="1"/>
      <c r="J43" s="1"/>
      <c r="L43" s="1"/>
    </row>
    <row r="44" spans="1:17" x14ac:dyDescent="0.25">
      <c r="D44" s="1"/>
      <c r="J44" s="1"/>
      <c r="L44" s="1"/>
    </row>
    <row r="45" spans="1:17" x14ac:dyDescent="0.25">
      <c r="D45" s="1"/>
      <c r="J45" s="1"/>
      <c r="L45" s="1"/>
      <c r="M45" s="1"/>
    </row>
    <row r="46" spans="1:17" x14ac:dyDescent="0.25">
      <c r="D46" s="14" t="s">
        <v>33</v>
      </c>
      <c r="J46" s="1"/>
      <c r="L46" s="1"/>
      <c r="M46" s="33" t="s">
        <v>89</v>
      </c>
    </row>
    <row r="47" spans="1:17" x14ac:dyDescent="0.25">
      <c r="D47" s="15" t="s">
        <v>34</v>
      </c>
      <c r="J47" s="1"/>
      <c r="L47" s="1"/>
      <c r="M47" s="15" t="s">
        <v>34</v>
      </c>
    </row>
    <row r="48" spans="1:17" x14ac:dyDescent="0.25">
      <c r="D48" s="1" t="s">
        <v>35</v>
      </c>
      <c r="J48" s="1"/>
      <c r="L48" s="1"/>
      <c r="M48" s="1" t="s">
        <v>90</v>
      </c>
    </row>
  </sheetData>
  <mergeCells count="27">
    <mergeCell ref="B10:B14"/>
    <mergeCell ref="D10:D11"/>
    <mergeCell ref="E10:E11"/>
    <mergeCell ref="A4:O4"/>
    <mergeCell ref="C8:D8"/>
    <mergeCell ref="G8:H8"/>
    <mergeCell ref="I8:J8"/>
    <mergeCell ref="K8:L8"/>
    <mergeCell ref="M8:N8"/>
    <mergeCell ref="C9:D9"/>
    <mergeCell ref="G9:H9"/>
    <mergeCell ref="I9:J9"/>
    <mergeCell ref="K9:L9"/>
    <mergeCell ref="M9:N9"/>
    <mergeCell ref="D15:D17"/>
    <mergeCell ref="E15:E16"/>
    <mergeCell ref="A22:A30"/>
    <mergeCell ref="B22:B30"/>
    <mergeCell ref="D22:D23"/>
    <mergeCell ref="E22:E23"/>
    <mergeCell ref="A37:L37"/>
    <mergeCell ref="O22:O30"/>
    <mergeCell ref="E24:E25"/>
    <mergeCell ref="D31:D34"/>
    <mergeCell ref="E31:E32"/>
    <mergeCell ref="O31:O34"/>
    <mergeCell ref="E33:E34"/>
  </mergeCells>
  <printOptions horizontalCentered="1"/>
  <pageMargins left="0.196850393700787" right="1.1811023622047201" top="0.39370078740157499" bottom="0.39370078740157499" header="0.31496062992126" footer="0.31496062992126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5" sqref="A25"/>
    </sheetView>
  </sheetViews>
  <sheetFormatPr defaultRowHeight="15" x14ac:dyDescent="0.25"/>
  <cols>
    <col min="1" max="1" width="14.28515625" style="80" bestFit="1" customWidth="1"/>
    <col min="2" max="2" width="13.28515625" customWidth="1"/>
  </cols>
  <sheetData>
    <row r="1" spans="1:1" x14ac:dyDescent="0.25">
      <c r="A1" s="80">
        <v>100000000</v>
      </c>
    </row>
    <row r="2" spans="1:1" x14ac:dyDescent="0.25">
      <c r="A2" s="80">
        <v>85320000</v>
      </c>
    </row>
    <row r="3" spans="1:1" x14ac:dyDescent="0.25">
      <c r="A3" s="80">
        <v>40000000</v>
      </c>
    </row>
    <row r="4" spans="1:1" x14ac:dyDescent="0.25">
      <c r="A4" s="80">
        <v>59200000</v>
      </c>
    </row>
    <row r="5" spans="1:1" x14ac:dyDescent="0.25">
      <c r="A5" s="80">
        <v>100000000</v>
      </c>
    </row>
    <row r="6" spans="1:1" x14ac:dyDescent="0.25">
      <c r="A6" s="80">
        <v>42256000</v>
      </c>
    </row>
    <row r="7" spans="1:1" x14ac:dyDescent="0.25">
      <c r="A7" s="80">
        <v>160394000</v>
      </c>
    </row>
    <row r="8" spans="1:1" x14ac:dyDescent="0.25">
      <c r="A8" s="80">
        <v>48000000</v>
      </c>
    </row>
    <row r="9" spans="1:1" x14ac:dyDescent="0.25">
      <c r="A9" s="80">
        <v>90730000</v>
      </c>
    </row>
    <row r="10" spans="1:1" x14ac:dyDescent="0.25">
      <c r="A10" s="80">
        <v>80000000</v>
      </c>
    </row>
    <row r="11" spans="1:1" x14ac:dyDescent="0.25">
      <c r="A11" s="80">
        <v>50000000</v>
      </c>
    </row>
    <row r="13" spans="1:1" x14ac:dyDescent="0.25">
      <c r="A13" s="80">
        <v>250000000</v>
      </c>
    </row>
    <row r="14" spans="1:1" x14ac:dyDescent="0.25">
      <c r="A14" s="80">
        <v>240000000</v>
      </c>
    </row>
    <row r="15" spans="1:1" x14ac:dyDescent="0.25">
      <c r="A15" s="80">
        <v>90000000</v>
      </c>
    </row>
    <row r="16" spans="1:1" x14ac:dyDescent="0.25">
      <c r="A16" s="80">
        <v>83000000</v>
      </c>
    </row>
    <row r="17" spans="1:2" x14ac:dyDescent="0.25">
      <c r="A17" s="80">
        <v>80000000</v>
      </c>
    </row>
    <row r="18" spans="1:2" x14ac:dyDescent="0.25">
      <c r="A18" s="80">
        <v>73000000</v>
      </c>
    </row>
    <row r="19" spans="1:2" x14ac:dyDescent="0.25">
      <c r="A19" s="80">
        <v>24000000</v>
      </c>
    </row>
    <row r="20" spans="1:2" x14ac:dyDescent="0.25">
      <c r="A20" s="80">
        <v>124753000</v>
      </c>
    </row>
    <row r="21" spans="1:2" x14ac:dyDescent="0.25">
      <c r="A21" s="80">
        <v>180000000</v>
      </c>
    </row>
    <row r="22" spans="1:2" x14ac:dyDescent="0.25">
      <c r="A22" s="80">
        <v>193006000</v>
      </c>
    </row>
    <row r="23" spans="1:2" x14ac:dyDescent="0.25">
      <c r="A23" s="80">
        <v>223930000</v>
      </c>
    </row>
    <row r="24" spans="1:2" x14ac:dyDescent="0.25">
      <c r="A24" s="80">
        <v>57499000</v>
      </c>
      <c r="B24" s="78">
        <f>57500000-500</f>
        <v>57499500</v>
      </c>
    </row>
    <row r="25" spans="1:2" x14ac:dyDescent="0.25">
      <c r="A25" s="80">
        <v>96759000</v>
      </c>
    </row>
    <row r="26" spans="1:2" x14ac:dyDescent="0.25">
      <c r="A26" s="80">
        <f>SUM(A1:A25)</f>
        <v>2571847000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DP3A</vt:lpstr>
      <vt:lpstr>DP3A (2)</vt:lpstr>
      <vt:lpstr>Sheet1</vt:lpstr>
      <vt:lpstr>DP3A!Print_Area</vt:lpstr>
      <vt:lpstr>'DP3A (2)'!Print_Area</vt:lpstr>
      <vt:lpstr>DP3A!Print_Titles</vt:lpstr>
      <vt:lpstr>'DP3A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2019-07-04T05:22:16Z</cp:lastPrinted>
  <dcterms:created xsi:type="dcterms:W3CDTF">2019-05-18T07:05:54Z</dcterms:created>
  <dcterms:modified xsi:type="dcterms:W3CDTF">2021-06-10T02:46:18Z</dcterms:modified>
</cp:coreProperties>
</file>